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Cuarto trimestre\Cuadros Excel Web (Valores)\"/>
    </mc:Choice>
  </mc:AlternateContent>
  <bookViews>
    <workbookView xWindow="0" yWindow="0" windowWidth="21600" windowHeight="9735" tabRatio="807"/>
  </bookViews>
  <sheets>
    <sheet name="Cuadro 2 CN PII MBP6" sheetId="27" r:id="rId1"/>
  </sheets>
  <definedNames>
    <definedName name="_xlnm.Print_Area" localSheetId="0">'Cuadro 2 CN PII MBP6'!$A$1:$S$410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2" i="27" l="1"/>
  <c r="M402" i="27"/>
  <c r="I402" i="27"/>
  <c r="E402" i="27"/>
  <c r="Q400" i="27"/>
  <c r="Q399" i="27" s="1"/>
  <c r="M400" i="27"/>
  <c r="M399" i="27" s="1"/>
  <c r="I400" i="27"/>
  <c r="E400" i="27"/>
  <c r="R399" i="27"/>
  <c r="P399" i="27"/>
  <c r="O399" i="27"/>
  <c r="N399" i="27"/>
  <c r="L399" i="27"/>
  <c r="K399" i="27"/>
  <c r="J399" i="27"/>
  <c r="H399" i="27"/>
  <c r="G399" i="27"/>
  <c r="F399" i="27"/>
  <c r="D399" i="27"/>
  <c r="C399" i="27"/>
  <c r="R396" i="27"/>
  <c r="Q396" i="27"/>
  <c r="P396" i="27"/>
  <c r="O396" i="27"/>
  <c r="N396" i="27"/>
  <c r="M396" i="27"/>
  <c r="L396" i="27"/>
  <c r="K396" i="27"/>
  <c r="J396" i="27"/>
  <c r="I396" i="27"/>
  <c r="H396" i="27"/>
  <c r="G396" i="27"/>
  <c r="F396" i="27"/>
  <c r="E396" i="27"/>
  <c r="D396" i="27"/>
  <c r="C396" i="27"/>
  <c r="R395" i="27"/>
  <c r="R393" i="27" s="1"/>
  <c r="Q395" i="27"/>
  <c r="P395" i="27"/>
  <c r="O395" i="27"/>
  <c r="N395" i="27"/>
  <c r="M395" i="27"/>
  <c r="L395" i="27"/>
  <c r="K395" i="27"/>
  <c r="J395" i="27"/>
  <c r="I395" i="27"/>
  <c r="H395" i="27"/>
  <c r="G395" i="27"/>
  <c r="F395" i="27"/>
  <c r="F393" i="27" s="1"/>
  <c r="E395" i="27"/>
  <c r="D395" i="27"/>
  <c r="C395" i="27"/>
  <c r="R394" i="27"/>
  <c r="P394" i="27"/>
  <c r="P393" i="27" s="1"/>
  <c r="O394" i="27"/>
  <c r="N394" i="27"/>
  <c r="L394" i="27"/>
  <c r="K394" i="27"/>
  <c r="J394" i="27"/>
  <c r="J393" i="27" s="1"/>
  <c r="J380" i="27" s="1"/>
  <c r="H394" i="27"/>
  <c r="H393" i="27" s="1"/>
  <c r="G394" i="27"/>
  <c r="G393" i="27" s="1"/>
  <c r="F394" i="27"/>
  <c r="D394" i="27"/>
  <c r="D393" i="27" s="1"/>
  <c r="C394" i="27"/>
  <c r="O393" i="27"/>
  <c r="N393" i="27"/>
  <c r="L393" i="27"/>
  <c r="K393" i="27"/>
  <c r="C393" i="27"/>
  <c r="Q391" i="27"/>
  <c r="Q390" i="27" s="1"/>
  <c r="M391" i="27"/>
  <c r="M390" i="27" s="1"/>
  <c r="I391" i="27"/>
  <c r="I390" i="27" s="1"/>
  <c r="E391" i="27"/>
  <c r="E390" i="27" s="1"/>
  <c r="R390" i="27"/>
  <c r="P390" i="27"/>
  <c r="O390" i="27"/>
  <c r="N390" i="27"/>
  <c r="L390" i="27"/>
  <c r="K390" i="27"/>
  <c r="J390" i="27"/>
  <c r="H390" i="27"/>
  <c r="H380" i="27" s="1"/>
  <c r="G390" i="27"/>
  <c r="F390" i="27"/>
  <c r="D390" i="27"/>
  <c r="C390" i="27"/>
  <c r="Q388" i="27"/>
  <c r="M388" i="27"/>
  <c r="M387" i="27" s="1"/>
  <c r="I388" i="27"/>
  <c r="I387" i="27" s="1"/>
  <c r="E388" i="27"/>
  <c r="E387" i="27" s="1"/>
  <c r="R387" i="27"/>
  <c r="Q387" i="27"/>
  <c r="P387" i="27"/>
  <c r="P380" i="27" s="1"/>
  <c r="O387" i="27"/>
  <c r="N387" i="27"/>
  <c r="L387" i="27"/>
  <c r="K387" i="27"/>
  <c r="J387" i="27"/>
  <c r="H387" i="27"/>
  <c r="G387" i="27"/>
  <c r="F387" i="27"/>
  <c r="D387" i="27"/>
  <c r="D380" i="27" s="1"/>
  <c r="C387" i="27"/>
  <c r="Q385" i="27"/>
  <c r="M385" i="27"/>
  <c r="M384" i="27" s="1"/>
  <c r="I385" i="27"/>
  <c r="I384" i="27" s="1"/>
  <c r="E385" i="27"/>
  <c r="E384" i="27" s="1"/>
  <c r="R384" i="27"/>
  <c r="Q384" i="27"/>
  <c r="P384" i="27"/>
  <c r="O384" i="27"/>
  <c r="N384" i="27"/>
  <c r="L384" i="27"/>
  <c r="K384" i="27"/>
  <c r="J384" i="27"/>
  <c r="H384" i="27"/>
  <c r="G384" i="27"/>
  <c r="F384" i="27"/>
  <c r="D384" i="27"/>
  <c r="C384" i="27"/>
  <c r="R381" i="27"/>
  <c r="Q381" i="27"/>
  <c r="P381" i="27"/>
  <c r="O381" i="27"/>
  <c r="N381" i="27"/>
  <c r="M381" i="27"/>
  <c r="L381" i="27"/>
  <c r="K381" i="27"/>
  <c r="J381" i="27"/>
  <c r="I381" i="27"/>
  <c r="H381" i="27"/>
  <c r="G381" i="27"/>
  <c r="F381" i="27"/>
  <c r="E381" i="27"/>
  <c r="D381" i="27"/>
  <c r="C381" i="27"/>
  <c r="Q379" i="27"/>
  <c r="M379" i="27"/>
  <c r="I379" i="27"/>
  <c r="E379" i="27"/>
  <c r="E373" i="27" s="1"/>
  <c r="Q378" i="27"/>
  <c r="Q377" i="27" s="1"/>
  <c r="M378" i="27"/>
  <c r="M377" i="27" s="1"/>
  <c r="I378" i="27"/>
  <c r="E378" i="27"/>
  <c r="R377" i="27"/>
  <c r="P377" i="27"/>
  <c r="O377" i="27"/>
  <c r="N377" i="27"/>
  <c r="L377" i="27"/>
  <c r="K377" i="27"/>
  <c r="J377" i="27"/>
  <c r="H377" i="27"/>
  <c r="G377" i="27"/>
  <c r="F377" i="27"/>
  <c r="D377" i="27"/>
  <c r="C377" i="27"/>
  <c r="R374" i="27"/>
  <c r="Q374" i="27"/>
  <c r="P374" i="27"/>
  <c r="O374" i="27"/>
  <c r="N374" i="27"/>
  <c r="M374" i="27"/>
  <c r="L374" i="27"/>
  <c r="K374" i="27"/>
  <c r="J374" i="27"/>
  <c r="I374" i="27"/>
  <c r="H374" i="27"/>
  <c r="G374" i="27"/>
  <c r="F374" i="27"/>
  <c r="E374" i="27"/>
  <c r="D374" i="27"/>
  <c r="C374" i="27"/>
  <c r="R373" i="27"/>
  <c r="R371" i="27" s="1"/>
  <c r="R358" i="27" s="1"/>
  <c r="Q373" i="27"/>
  <c r="P373" i="27"/>
  <c r="O373" i="27"/>
  <c r="N373" i="27"/>
  <c r="M373" i="27"/>
  <c r="L373" i="27"/>
  <c r="K373" i="27"/>
  <c r="J373" i="27"/>
  <c r="I373" i="27"/>
  <c r="H373" i="27"/>
  <c r="G373" i="27"/>
  <c r="F373" i="27"/>
  <c r="F371" i="27" s="1"/>
  <c r="F358" i="27" s="1"/>
  <c r="D373" i="27"/>
  <c r="C373" i="27"/>
  <c r="R372" i="27"/>
  <c r="P372" i="27"/>
  <c r="P371" i="27" s="1"/>
  <c r="O372" i="27"/>
  <c r="N372" i="27"/>
  <c r="L372" i="27"/>
  <c r="K372" i="27"/>
  <c r="K371" i="27" s="1"/>
  <c r="J372" i="27"/>
  <c r="J371" i="27" s="1"/>
  <c r="H372" i="27"/>
  <c r="H371" i="27" s="1"/>
  <c r="G372" i="27"/>
  <c r="G371" i="27" s="1"/>
  <c r="F372" i="27"/>
  <c r="D372" i="27"/>
  <c r="D371" i="27" s="1"/>
  <c r="C372" i="27"/>
  <c r="O371" i="27"/>
  <c r="N371" i="27"/>
  <c r="L371" i="27"/>
  <c r="C371" i="27"/>
  <c r="Q370" i="27"/>
  <c r="Q368" i="27" s="1"/>
  <c r="M370" i="27"/>
  <c r="I370" i="27"/>
  <c r="E370" i="27"/>
  <c r="E368" i="27" s="1"/>
  <c r="Q369" i="27"/>
  <c r="M369" i="27"/>
  <c r="I369" i="27"/>
  <c r="E369" i="27"/>
  <c r="R368" i="27"/>
  <c r="P368" i="27"/>
  <c r="O368" i="27"/>
  <c r="N368" i="27"/>
  <c r="N358" i="27" s="1"/>
  <c r="M368" i="27"/>
  <c r="L368" i="27"/>
  <c r="L358" i="27" s="1"/>
  <c r="K368" i="27"/>
  <c r="J368" i="27"/>
  <c r="H368" i="27"/>
  <c r="G368" i="27"/>
  <c r="F368" i="27"/>
  <c r="D368" i="27"/>
  <c r="C368" i="27"/>
  <c r="R365" i="27"/>
  <c r="Q365" i="27"/>
  <c r="P365" i="27"/>
  <c r="P358" i="27" s="1"/>
  <c r="O365" i="27"/>
  <c r="O358" i="27" s="1"/>
  <c r="N365" i="27"/>
  <c r="M365" i="27"/>
  <c r="L365" i="27"/>
  <c r="K365" i="27"/>
  <c r="J365" i="27"/>
  <c r="I365" i="27"/>
  <c r="H365" i="27"/>
  <c r="G365" i="27"/>
  <c r="F365" i="27"/>
  <c r="E365" i="27"/>
  <c r="D365" i="27"/>
  <c r="C365" i="27"/>
  <c r="R362" i="27"/>
  <c r="Q362" i="27"/>
  <c r="P362" i="27"/>
  <c r="O362" i="27"/>
  <c r="N362" i="27"/>
  <c r="M362" i="27"/>
  <c r="L362" i="27"/>
  <c r="K362" i="27"/>
  <c r="J362" i="27"/>
  <c r="I362" i="27"/>
  <c r="H362" i="27"/>
  <c r="G362" i="27"/>
  <c r="G358" i="27" s="1"/>
  <c r="F362" i="27"/>
  <c r="E362" i="27"/>
  <c r="D362" i="27"/>
  <c r="C362" i="27"/>
  <c r="R359" i="27"/>
  <c r="Q359" i="27"/>
  <c r="P359" i="27"/>
  <c r="O359" i="27"/>
  <c r="N359" i="27"/>
  <c r="M359" i="27"/>
  <c r="L359" i="27"/>
  <c r="K359" i="27"/>
  <c r="J359" i="27"/>
  <c r="I359" i="27"/>
  <c r="H359" i="27"/>
  <c r="G359" i="27"/>
  <c r="F359" i="27"/>
  <c r="E359" i="27"/>
  <c r="D359" i="27"/>
  <c r="C359" i="27"/>
  <c r="D358" i="27"/>
  <c r="C358" i="27"/>
  <c r="R348" i="27"/>
  <c r="Q348" i="27"/>
  <c r="P348" i="27"/>
  <c r="P343" i="27" s="1"/>
  <c r="O348" i="27"/>
  <c r="N348" i="27"/>
  <c r="M348" i="27"/>
  <c r="L348" i="27"/>
  <c r="K348" i="27"/>
  <c r="J348" i="27"/>
  <c r="J343" i="27" s="1"/>
  <c r="I348" i="27"/>
  <c r="H348" i="27"/>
  <c r="H343" i="27" s="1"/>
  <c r="G348" i="27"/>
  <c r="G343" i="27" s="1"/>
  <c r="F348" i="27"/>
  <c r="E348" i="27"/>
  <c r="D348" i="27"/>
  <c r="D343" i="27" s="1"/>
  <c r="C348" i="27"/>
  <c r="R343" i="27"/>
  <c r="Q343" i="27"/>
  <c r="O343" i="27"/>
  <c r="N343" i="27"/>
  <c r="M343" i="27"/>
  <c r="L343" i="27"/>
  <c r="K343" i="27"/>
  <c r="I343" i="27"/>
  <c r="F343" i="27"/>
  <c r="E343" i="27"/>
  <c r="C343" i="27"/>
  <c r="Q342" i="27"/>
  <c r="Q336" i="27" s="1"/>
  <c r="Q334" i="27" s="1"/>
  <c r="M342" i="27"/>
  <c r="I342" i="27"/>
  <c r="I336" i="27" s="1"/>
  <c r="E342" i="27"/>
  <c r="E336" i="27" s="1"/>
  <c r="E334" i="27" s="1"/>
  <c r="Q341" i="27"/>
  <c r="Q340" i="27" s="1"/>
  <c r="M341" i="27"/>
  <c r="I341" i="27"/>
  <c r="I340" i="27" s="1"/>
  <c r="E341" i="27"/>
  <c r="E340" i="27" s="1"/>
  <c r="R340" i="27"/>
  <c r="P340" i="27"/>
  <c r="O340" i="27"/>
  <c r="N340" i="27"/>
  <c r="M340" i="27"/>
  <c r="L340" i="27"/>
  <c r="K340" i="27"/>
  <c r="J340" i="27"/>
  <c r="H340" i="27"/>
  <c r="G340" i="27"/>
  <c r="F340" i="27"/>
  <c r="D340" i="27"/>
  <c r="C340" i="27"/>
  <c r="R337" i="27"/>
  <c r="Q337" i="27"/>
  <c r="P337" i="27"/>
  <c r="O337" i="27"/>
  <c r="N337" i="27"/>
  <c r="M337" i="27"/>
  <c r="L337" i="27"/>
  <c r="K337" i="27"/>
  <c r="J337" i="27"/>
  <c r="I337" i="27"/>
  <c r="H337" i="27"/>
  <c r="G337" i="27"/>
  <c r="F337" i="27"/>
  <c r="E337" i="27"/>
  <c r="D337" i="27"/>
  <c r="C337" i="27"/>
  <c r="R336" i="27"/>
  <c r="P336" i="27"/>
  <c r="O336" i="27"/>
  <c r="N336" i="27"/>
  <c r="M336" i="27"/>
  <c r="L336" i="27"/>
  <c r="K336" i="27"/>
  <c r="J336" i="27"/>
  <c r="J334" i="27" s="1"/>
  <c r="J318" i="27" s="1"/>
  <c r="H336" i="27"/>
  <c r="G336" i="27"/>
  <c r="F336" i="27"/>
  <c r="D336" i="27"/>
  <c r="C336" i="27"/>
  <c r="R335" i="27"/>
  <c r="Q335" i="27"/>
  <c r="P335" i="27"/>
  <c r="O335" i="27"/>
  <c r="N335" i="27"/>
  <c r="N334" i="27" s="1"/>
  <c r="M335" i="27"/>
  <c r="L335" i="27"/>
  <c r="L334" i="27" s="1"/>
  <c r="K335" i="27"/>
  <c r="K334" i="27" s="1"/>
  <c r="J335" i="27"/>
  <c r="H335" i="27"/>
  <c r="H334" i="27" s="1"/>
  <c r="G335" i="27"/>
  <c r="F335" i="27"/>
  <c r="E335" i="27"/>
  <c r="D335" i="27"/>
  <c r="C335" i="27"/>
  <c r="C334" i="27" s="1"/>
  <c r="R334" i="27"/>
  <c r="P334" i="27"/>
  <c r="O334" i="27"/>
  <c r="M334" i="27"/>
  <c r="G334" i="27"/>
  <c r="F334" i="27"/>
  <c r="D334" i="27"/>
  <c r="Q333" i="27"/>
  <c r="M333" i="27"/>
  <c r="I333" i="27"/>
  <c r="E333" i="27"/>
  <c r="Q332" i="27"/>
  <c r="M332" i="27"/>
  <c r="I332" i="27"/>
  <c r="E332" i="27"/>
  <c r="Q331" i="27"/>
  <c r="Q330" i="27" s="1"/>
  <c r="M331" i="27"/>
  <c r="M330" i="27" s="1"/>
  <c r="I331" i="27"/>
  <c r="E331" i="27"/>
  <c r="R330" i="27"/>
  <c r="P330" i="27"/>
  <c r="O330" i="27"/>
  <c r="N330" i="27"/>
  <c r="L330" i="27"/>
  <c r="K330" i="27"/>
  <c r="J330" i="27"/>
  <c r="H330" i="27"/>
  <c r="G330" i="27"/>
  <c r="F330" i="27"/>
  <c r="D330" i="27"/>
  <c r="C330" i="27"/>
  <c r="Q329" i="27"/>
  <c r="M329" i="27"/>
  <c r="I329" i="27"/>
  <c r="E329" i="27"/>
  <c r="Q328" i="27"/>
  <c r="Q327" i="27" s="1"/>
  <c r="M328" i="27"/>
  <c r="I328" i="27"/>
  <c r="I327" i="27" s="1"/>
  <c r="E328" i="27"/>
  <c r="E327" i="27" s="1"/>
  <c r="R327" i="27"/>
  <c r="P327" i="27"/>
  <c r="P318" i="27" s="1"/>
  <c r="O327" i="27"/>
  <c r="N327" i="27"/>
  <c r="M327" i="27"/>
  <c r="L327" i="27"/>
  <c r="K327" i="27"/>
  <c r="J327" i="27"/>
  <c r="H327" i="27"/>
  <c r="G327" i="27"/>
  <c r="F327" i="27"/>
  <c r="D327" i="27"/>
  <c r="D318" i="27" s="1"/>
  <c r="C327" i="27"/>
  <c r="Q326" i="27"/>
  <c r="M326" i="27"/>
  <c r="I326" i="27"/>
  <c r="E326" i="27"/>
  <c r="Q325" i="27"/>
  <c r="M325" i="27"/>
  <c r="I325" i="27"/>
  <c r="E325" i="27"/>
  <c r="Q324" i="27"/>
  <c r="Q323" i="27" s="1"/>
  <c r="M324" i="27"/>
  <c r="M323" i="27" s="1"/>
  <c r="I324" i="27"/>
  <c r="I323" i="27" s="1"/>
  <c r="E324" i="27"/>
  <c r="E323" i="27" s="1"/>
  <c r="R323" i="27"/>
  <c r="P323" i="27"/>
  <c r="O323" i="27"/>
  <c r="N323" i="27"/>
  <c r="L323" i="27"/>
  <c r="K323" i="27"/>
  <c r="J323" i="27"/>
  <c r="H323" i="27"/>
  <c r="H318" i="27" s="1"/>
  <c r="G323" i="27"/>
  <c r="F323" i="27"/>
  <c r="F318" i="27" s="1"/>
  <c r="D323" i="27"/>
  <c r="C323" i="27"/>
  <c r="Q322" i="27"/>
  <c r="M322" i="27"/>
  <c r="I322" i="27"/>
  <c r="E322" i="27"/>
  <c r="Q321" i="27"/>
  <c r="M321" i="27"/>
  <c r="I321" i="27"/>
  <c r="E321" i="27"/>
  <c r="Q320" i="27"/>
  <c r="Q319" i="27" s="1"/>
  <c r="M320" i="27"/>
  <c r="M319" i="27" s="1"/>
  <c r="I320" i="27"/>
  <c r="I319" i="27" s="1"/>
  <c r="E320" i="27"/>
  <c r="E319" i="27" s="1"/>
  <c r="R319" i="27"/>
  <c r="P319" i="27"/>
  <c r="O319" i="27"/>
  <c r="N319" i="27"/>
  <c r="L319" i="27"/>
  <c r="K319" i="27"/>
  <c r="J319" i="27"/>
  <c r="H319" i="27"/>
  <c r="G319" i="27"/>
  <c r="F319" i="27"/>
  <c r="D319" i="27"/>
  <c r="C319" i="27"/>
  <c r="R318" i="27"/>
  <c r="R315" i="27"/>
  <c r="Q315" i="27"/>
  <c r="P315" i="27"/>
  <c r="O315" i="27"/>
  <c r="N315" i="27"/>
  <c r="M315" i="27"/>
  <c r="L315" i="27"/>
  <c r="K315" i="27"/>
  <c r="J315" i="27"/>
  <c r="I315" i="27"/>
  <c r="H315" i="27"/>
  <c r="G315" i="27"/>
  <c r="F315" i="27"/>
  <c r="E315" i="27"/>
  <c r="D315" i="27"/>
  <c r="C315" i="27"/>
  <c r="R312" i="27"/>
  <c r="Q312" i="27"/>
  <c r="P312" i="27"/>
  <c r="O312" i="27"/>
  <c r="N312" i="27"/>
  <c r="M312" i="27"/>
  <c r="L312" i="27"/>
  <c r="K312" i="27"/>
  <c r="J312" i="27"/>
  <c r="I312" i="27"/>
  <c r="H312" i="27"/>
  <c r="G312" i="27"/>
  <c r="F312" i="27"/>
  <c r="E312" i="27"/>
  <c r="D312" i="27"/>
  <c r="C312" i="27"/>
  <c r="R311" i="27"/>
  <c r="Q311" i="27"/>
  <c r="P311" i="27"/>
  <c r="P309" i="27" s="1"/>
  <c r="O311" i="27"/>
  <c r="N311" i="27"/>
  <c r="M311" i="27"/>
  <c r="L311" i="27"/>
  <c r="K311" i="27"/>
  <c r="J311" i="27"/>
  <c r="J309" i="27" s="1"/>
  <c r="I311" i="27"/>
  <c r="H311" i="27"/>
  <c r="G311" i="27"/>
  <c r="F311" i="27"/>
  <c r="E311" i="27"/>
  <c r="D311" i="27"/>
  <c r="C311" i="27"/>
  <c r="R310" i="27"/>
  <c r="Q310" i="27"/>
  <c r="P310" i="27"/>
  <c r="O310" i="27"/>
  <c r="O309" i="27" s="1"/>
  <c r="N310" i="27"/>
  <c r="N309" i="27" s="1"/>
  <c r="M310" i="27"/>
  <c r="L310" i="27"/>
  <c r="K310" i="27"/>
  <c r="J310" i="27"/>
  <c r="I310" i="27"/>
  <c r="H310" i="27"/>
  <c r="H309" i="27" s="1"/>
  <c r="H295" i="27" s="1"/>
  <c r="G310" i="27"/>
  <c r="F310" i="27"/>
  <c r="E310" i="27"/>
  <c r="D310" i="27"/>
  <c r="C310" i="27"/>
  <c r="R309" i="27"/>
  <c r="Q309" i="27"/>
  <c r="M309" i="27"/>
  <c r="L309" i="27"/>
  <c r="I309" i="27"/>
  <c r="G309" i="27"/>
  <c r="F309" i="27"/>
  <c r="E309" i="27"/>
  <c r="D309" i="27"/>
  <c r="C309" i="27"/>
  <c r="Q308" i="27"/>
  <c r="M308" i="27"/>
  <c r="I308" i="27"/>
  <c r="I306" i="27" s="1"/>
  <c r="E308" i="27"/>
  <c r="Q307" i="27"/>
  <c r="M307" i="27"/>
  <c r="I307" i="27"/>
  <c r="E307" i="27"/>
  <c r="E306" i="27" s="1"/>
  <c r="R306" i="27"/>
  <c r="Q306" i="27"/>
  <c r="P306" i="27"/>
  <c r="O306" i="27"/>
  <c r="O295" i="27" s="1"/>
  <c r="N306" i="27"/>
  <c r="M306" i="27"/>
  <c r="L306" i="27"/>
  <c r="K306" i="27"/>
  <c r="J306" i="27"/>
  <c r="H306" i="27"/>
  <c r="G306" i="27"/>
  <c r="F306" i="27"/>
  <c r="D306" i="27"/>
  <c r="C306" i="27"/>
  <c r="Q304" i="27"/>
  <c r="M304" i="27"/>
  <c r="I304" i="27"/>
  <c r="I302" i="27" s="1"/>
  <c r="E304" i="27"/>
  <c r="Q303" i="27"/>
  <c r="Q302" i="27" s="1"/>
  <c r="M303" i="27"/>
  <c r="I303" i="27"/>
  <c r="E303" i="27"/>
  <c r="E302" i="27" s="1"/>
  <c r="R302" i="27"/>
  <c r="P302" i="27"/>
  <c r="O302" i="27"/>
  <c r="N302" i="27"/>
  <c r="M302" i="27"/>
  <c r="L302" i="27"/>
  <c r="K302" i="27"/>
  <c r="J302" i="27"/>
  <c r="H302" i="27"/>
  <c r="G302" i="27"/>
  <c r="F302" i="27"/>
  <c r="D302" i="27"/>
  <c r="C302" i="27"/>
  <c r="Q301" i="27"/>
  <c r="M301" i="27"/>
  <c r="M299" i="27" s="1"/>
  <c r="M295" i="27" s="1"/>
  <c r="I301" i="27"/>
  <c r="I299" i="27" s="1"/>
  <c r="E301" i="27"/>
  <c r="Q300" i="27"/>
  <c r="Q299" i="27" s="1"/>
  <c r="Q295" i="27" s="1"/>
  <c r="M300" i="27"/>
  <c r="I300" i="27"/>
  <c r="E300" i="27"/>
  <c r="E299" i="27" s="1"/>
  <c r="R299" i="27"/>
  <c r="R295" i="27" s="1"/>
  <c r="P299" i="27"/>
  <c r="O299" i="27"/>
  <c r="N299" i="27"/>
  <c r="L299" i="27"/>
  <c r="K299" i="27"/>
  <c r="J299" i="27"/>
  <c r="H299" i="27"/>
  <c r="G299" i="27"/>
  <c r="G295" i="27" s="1"/>
  <c r="F299" i="27"/>
  <c r="F295" i="27" s="1"/>
  <c r="D299" i="27"/>
  <c r="C299" i="27"/>
  <c r="R296" i="27"/>
  <c r="Q296" i="27"/>
  <c r="P296" i="27"/>
  <c r="O296" i="27"/>
  <c r="N296" i="27"/>
  <c r="M296" i="27"/>
  <c r="L296" i="27"/>
  <c r="K296" i="27"/>
  <c r="J296" i="27"/>
  <c r="I296" i="27"/>
  <c r="H296" i="27"/>
  <c r="G296" i="27"/>
  <c r="F296" i="27"/>
  <c r="E296" i="27"/>
  <c r="D296" i="27"/>
  <c r="C296" i="27"/>
  <c r="L295" i="27"/>
  <c r="R289" i="27"/>
  <c r="Q289" i="27"/>
  <c r="P289" i="27"/>
  <c r="O289" i="27"/>
  <c r="N289" i="27"/>
  <c r="M289" i="27"/>
  <c r="L289" i="27"/>
  <c r="K289" i="27"/>
  <c r="J289" i="27"/>
  <c r="I289" i="27"/>
  <c r="H289" i="27"/>
  <c r="G289" i="27"/>
  <c r="F289" i="27"/>
  <c r="E289" i="27"/>
  <c r="D289" i="27"/>
  <c r="C289" i="27"/>
  <c r="Q288" i="27"/>
  <c r="Q286" i="27" s="1"/>
  <c r="M288" i="27"/>
  <c r="M286" i="27" s="1"/>
  <c r="I288" i="27"/>
  <c r="E288" i="27"/>
  <c r="E286" i="27" s="1"/>
  <c r="R286" i="27"/>
  <c r="P286" i="27"/>
  <c r="O286" i="27"/>
  <c r="O280" i="27" s="1"/>
  <c r="N286" i="27"/>
  <c r="L286" i="27"/>
  <c r="L280" i="27" s="1"/>
  <c r="K286" i="27"/>
  <c r="J286" i="27"/>
  <c r="I286" i="27"/>
  <c r="H286" i="27"/>
  <c r="G286" i="27"/>
  <c r="G280" i="27" s="1"/>
  <c r="F286" i="27"/>
  <c r="D286" i="27"/>
  <c r="C286" i="27"/>
  <c r="C280" i="27" s="1"/>
  <c r="Q284" i="27"/>
  <c r="M284" i="27"/>
  <c r="I284" i="27"/>
  <c r="E284" i="27"/>
  <c r="Q283" i="27"/>
  <c r="M283" i="27"/>
  <c r="I283" i="27"/>
  <c r="E283" i="27"/>
  <c r="Q282" i="27"/>
  <c r="Q280" i="27" s="1"/>
  <c r="M282" i="27"/>
  <c r="I282" i="27"/>
  <c r="E282" i="27"/>
  <c r="R280" i="27"/>
  <c r="P280" i="27"/>
  <c r="N280" i="27"/>
  <c r="K280" i="27"/>
  <c r="J280" i="27"/>
  <c r="H280" i="27"/>
  <c r="F280" i="27"/>
  <c r="D280" i="27"/>
  <c r="R277" i="27"/>
  <c r="Q277" i="27"/>
  <c r="P277" i="27"/>
  <c r="O277" i="27"/>
  <c r="N277" i="27"/>
  <c r="M277" i="27"/>
  <c r="L277" i="27"/>
  <c r="K277" i="27"/>
  <c r="J277" i="27"/>
  <c r="I277" i="27"/>
  <c r="H277" i="27"/>
  <c r="G277" i="27"/>
  <c r="F277" i="27"/>
  <c r="E277" i="27"/>
  <c r="D277" i="27"/>
  <c r="C277" i="27"/>
  <c r="Q276" i="27"/>
  <c r="M276" i="27"/>
  <c r="M273" i="27" s="1"/>
  <c r="M271" i="27" s="1"/>
  <c r="I276" i="27"/>
  <c r="I273" i="27" s="1"/>
  <c r="E276" i="27"/>
  <c r="E273" i="27" s="1"/>
  <c r="Q275" i="27"/>
  <c r="Q272" i="27" s="1"/>
  <c r="Q271" i="27" s="1"/>
  <c r="M275" i="27"/>
  <c r="I275" i="27"/>
  <c r="E275" i="27"/>
  <c r="E272" i="27" s="1"/>
  <c r="R274" i="27"/>
  <c r="P274" i="27"/>
  <c r="O274" i="27"/>
  <c r="N274" i="27"/>
  <c r="M274" i="27"/>
  <c r="L274" i="27"/>
  <c r="K274" i="27"/>
  <c r="J274" i="27"/>
  <c r="H274" i="27"/>
  <c r="G274" i="27"/>
  <c r="F274" i="27"/>
  <c r="D274" i="27"/>
  <c r="C274" i="27"/>
  <c r="R273" i="27"/>
  <c r="Q273" i="27"/>
  <c r="P273" i="27"/>
  <c r="O273" i="27"/>
  <c r="N273" i="27"/>
  <c r="L273" i="27"/>
  <c r="K273" i="27"/>
  <c r="J273" i="27"/>
  <c r="H273" i="27"/>
  <c r="G273" i="27"/>
  <c r="F273" i="27"/>
  <c r="D273" i="27"/>
  <c r="C273" i="27"/>
  <c r="R272" i="27"/>
  <c r="P272" i="27"/>
  <c r="P271" i="27" s="1"/>
  <c r="O272" i="27"/>
  <c r="N272" i="27"/>
  <c r="M272" i="27"/>
  <c r="L272" i="27"/>
  <c r="K272" i="27"/>
  <c r="K271" i="27" s="1"/>
  <c r="J272" i="27"/>
  <c r="H272" i="27"/>
  <c r="H271" i="27" s="1"/>
  <c r="G272" i="27"/>
  <c r="G271" i="27" s="1"/>
  <c r="F272" i="27"/>
  <c r="D272" i="27"/>
  <c r="D271" i="27" s="1"/>
  <c r="C272" i="27"/>
  <c r="R271" i="27"/>
  <c r="O271" i="27"/>
  <c r="N271" i="27"/>
  <c r="L271" i="27"/>
  <c r="J271" i="27"/>
  <c r="F271" i="27"/>
  <c r="C271" i="27"/>
  <c r="Q270" i="27"/>
  <c r="M270" i="27"/>
  <c r="I270" i="27"/>
  <c r="E270" i="27"/>
  <c r="Q269" i="27"/>
  <c r="Q268" i="27" s="1"/>
  <c r="M269" i="27"/>
  <c r="I269" i="27"/>
  <c r="I268" i="27" s="1"/>
  <c r="E269" i="27"/>
  <c r="E268" i="27" s="1"/>
  <c r="R268" i="27"/>
  <c r="P268" i="27"/>
  <c r="O268" i="27"/>
  <c r="N268" i="27"/>
  <c r="M268" i="27"/>
  <c r="L268" i="27"/>
  <c r="K268" i="27"/>
  <c r="J268" i="27"/>
  <c r="H268" i="27"/>
  <c r="G268" i="27"/>
  <c r="F268" i="27"/>
  <c r="D268" i="27"/>
  <c r="C268" i="27"/>
  <c r="Q267" i="27"/>
  <c r="M267" i="27"/>
  <c r="I267" i="27"/>
  <c r="E267" i="27"/>
  <c r="Q266" i="27"/>
  <c r="Q265" i="27" s="1"/>
  <c r="M266" i="27"/>
  <c r="I266" i="27"/>
  <c r="I265" i="27" s="1"/>
  <c r="E266" i="27"/>
  <c r="E265" i="27" s="1"/>
  <c r="R265" i="27"/>
  <c r="P265" i="27"/>
  <c r="O265" i="27"/>
  <c r="N265" i="27"/>
  <c r="M265" i="27"/>
  <c r="L265" i="27"/>
  <c r="K265" i="27"/>
  <c r="J265" i="27"/>
  <c r="H265" i="27"/>
  <c r="G265" i="27"/>
  <c r="F265" i="27"/>
  <c r="D265" i="27"/>
  <c r="C265" i="27"/>
  <c r="Q264" i="27"/>
  <c r="M264" i="27"/>
  <c r="I264" i="27"/>
  <c r="E264" i="27"/>
  <c r="Q263" i="27"/>
  <c r="Q262" i="27" s="1"/>
  <c r="M263" i="27"/>
  <c r="I263" i="27"/>
  <c r="E263" i="27"/>
  <c r="E262" i="27" s="1"/>
  <c r="R262" i="27"/>
  <c r="P262" i="27"/>
  <c r="O262" i="27"/>
  <c r="N262" i="27"/>
  <c r="M262" i="27"/>
  <c r="L262" i="27"/>
  <c r="L258" i="27" s="1"/>
  <c r="K262" i="27"/>
  <c r="K258" i="27" s="1"/>
  <c r="J262" i="27"/>
  <c r="H262" i="27"/>
  <c r="G262" i="27"/>
  <c r="F262" i="27"/>
  <c r="D262" i="27"/>
  <c r="C262" i="27"/>
  <c r="R259" i="27"/>
  <c r="Q259" i="27"/>
  <c r="P259" i="27"/>
  <c r="O259" i="27"/>
  <c r="N259" i="27"/>
  <c r="M259" i="27"/>
  <c r="L259" i="27"/>
  <c r="K259" i="27"/>
  <c r="J259" i="27"/>
  <c r="I259" i="27"/>
  <c r="H259" i="27"/>
  <c r="G259" i="27"/>
  <c r="F259" i="27"/>
  <c r="E259" i="27"/>
  <c r="D259" i="27"/>
  <c r="C259" i="27"/>
  <c r="R258" i="27"/>
  <c r="P258" i="27"/>
  <c r="N258" i="27"/>
  <c r="J258" i="27"/>
  <c r="G258" i="27"/>
  <c r="F258" i="27"/>
  <c r="D258" i="27"/>
  <c r="R256" i="27"/>
  <c r="Q256" i="27"/>
  <c r="P256" i="27"/>
  <c r="O256" i="27"/>
  <c r="N256" i="27"/>
  <c r="M256" i="27"/>
  <c r="L256" i="27"/>
  <c r="K256" i="27"/>
  <c r="J256" i="27"/>
  <c r="I256" i="27"/>
  <c r="H256" i="27"/>
  <c r="G256" i="27"/>
  <c r="F256" i="27"/>
  <c r="E256" i="27"/>
  <c r="D256" i="27"/>
  <c r="C256" i="27"/>
  <c r="R253" i="27"/>
  <c r="Q253" i="27"/>
  <c r="P253" i="27"/>
  <c r="O253" i="27"/>
  <c r="N253" i="27"/>
  <c r="M253" i="27"/>
  <c r="L253" i="27"/>
  <c r="K253" i="27"/>
  <c r="J253" i="27"/>
  <c r="I253" i="27"/>
  <c r="H253" i="27"/>
  <c r="G253" i="27"/>
  <c r="F253" i="27"/>
  <c r="E253" i="27"/>
  <c r="D253" i="27"/>
  <c r="C253" i="27"/>
  <c r="Q251" i="27"/>
  <c r="Q250" i="27" s="1"/>
  <c r="M251" i="27"/>
  <c r="I251" i="27"/>
  <c r="I250" i="27" s="1"/>
  <c r="E251" i="27"/>
  <c r="E250" i="27" s="1"/>
  <c r="R250" i="27"/>
  <c r="P250" i="27"/>
  <c r="O250" i="27"/>
  <c r="O245" i="27" s="1"/>
  <c r="N250" i="27"/>
  <c r="M250" i="27"/>
  <c r="L250" i="27"/>
  <c r="L245" i="27" s="1"/>
  <c r="K250" i="27"/>
  <c r="J250" i="27"/>
  <c r="H250" i="27"/>
  <c r="H245" i="27" s="1"/>
  <c r="G250" i="27"/>
  <c r="F250" i="27"/>
  <c r="D250" i="27"/>
  <c r="C250" i="27"/>
  <c r="C245" i="27" s="1"/>
  <c r="Q248" i="27"/>
  <c r="Q245" i="27" s="1"/>
  <c r="M248" i="27"/>
  <c r="M245" i="27" s="1"/>
  <c r="I248" i="27"/>
  <c r="I245" i="27" s="1"/>
  <c r="E248" i="27"/>
  <c r="E245" i="27" s="1"/>
  <c r="R245" i="27"/>
  <c r="P245" i="27"/>
  <c r="N245" i="27"/>
  <c r="N244" i="27" s="1"/>
  <c r="K245" i="27"/>
  <c r="J245" i="27"/>
  <c r="G245" i="27"/>
  <c r="G244" i="27" s="1"/>
  <c r="F245" i="27"/>
  <c r="D245" i="27"/>
  <c r="D244" i="27" s="1"/>
  <c r="R244" i="27"/>
  <c r="L244" i="27"/>
  <c r="J244" i="27"/>
  <c r="F244" i="27"/>
  <c r="R240" i="27"/>
  <c r="Q240" i="27"/>
  <c r="P240" i="27"/>
  <c r="O240" i="27"/>
  <c r="O237" i="27" s="1"/>
  <c r="N240" i="27"/>
  <c r="M240" i="27"/>
  <c r="L240" i="27"/>
  <c r="L237" i="27" s="1"/>
  <c r="K240" i="27"/>
  <c r="J240" i="27"/>
  <c r="J237" i="27" s="1"/>
  <c r="I240" i="27"/>
  <c r="H240" i="27"/>
  <c r="G240" i="27"/>
  <c r="G237" i="27" s="1"/>
  <c r="F240" i="27"/>
  <c r="E240" i="27"/>
  <c r="D240" i="27"/>
  <c r="C240" i="27"/>
  <c r="C237" i="27" s="1"/>
  <c r="R237" i="27"/>
  <c r="Q237" i="27"/>
  <c r="P237" i="27"/>
  <c r="N237" i="27"/>
  <c r="M237" i="27"/>
  <c r="K237" i="27"/>
  <c r="I237" i="27"/>
  <c r="H237" i="27"/>
  <c r="F237" i="27"/>
  <c r="E237" i="27"/>
  <c r="D237" i="27"/>
  <c r="R233" i="27"/>
  <c r="Q233" i="27"/>
  <c r="P233" i="27"/>
  <c r="O233" i="27"/>
  <c r="N233" i="27"/>
  <c r="M233" i="27"/>
  <c r="L233" i="27"/>
  <c r="L230" i="27" s="1"/>
  <c r="K233" i="27"/>
  <c r="J233" i="27"/>
  <c r="I233" i="27"/>
  <c r="H233" i="27"/>
  <c r="H230" i="27" s="1"/>
  <c r="H220" i="27" s="1"/>
  <c r="G233" i="27"/>
  <c r="F233" i="27"/>
  <c r="E233" i="27"/>
  <c r="D233" i="27"/>
  <c r="C233" i="27"/>
  <c r="Q232" i="27"/>
  <c r="M232" i="27"/>
  <c r="I232" i="27"/>
  <c r="E232" i="27"/>
  <c r="Q231" i="27"/>
  <c r="Q230" i="27" s="1"/>
  <c r="M231" i="27"/>
  <c r="I231" i="27"/>
  <c r="I230" i="27" s="1"/>
  <c r="E231" i="27"/>
  <c r="E230" i="27" s="1"/>
  <c r="R230" i="27"/>
  <c r="P230" i="27"/>
  <c r="O230" i="27"/>
  <c r="N230" i="27"/>
  <c r="M230" i="27"/>
  <c r="K230" i="27"/>
  <c r="K220" i="27" s="1"/>
  <c r="J230" i="27"/>
  <c r="G230" i="27"/>
  <c r="F230" i="27"/>
  <c r="D230" i="27"/>
  <c r="C230" i="27"/>
  <c r="R224" i="27"/>
  <c r="Q224" i="27"/>
  <c r="P224" i="27"/>
  <c r="O224" i="27"/>
  <c r="O221" i="27" s="1"/>
  <c r="O220" i="27" s="1"/>
  <c r="N224" i="27"/>
  <c r="M224" i="27"/>
  <c r="L224" i="27"/>
  <c r="L221" i="27" s="1"/>
  <c r="L220" i="27" s="1"/>
  <c r="K224" i="27"/>
  <c r="J224" i="27"/>
  <c r="I224" i="27"/>
  <c r="H224" i="27"/>
  <c r="G224" i="27"/>
  <c r="G221" i="27" s="1"/>
  <c r="G220" i="27" s="1"/>
  <c r="F224" i="27"/>
  <c r="E224" i="27"/>
  <c r="D224" i="27"/>
  <c r="C224" i="27"/>
  <c r="Q223" i="27"/>
  <c r="M223" i="27"/>
  <c r="I223" i="27"/>
  <c r="I221" i="27" s="1"/>
  <c r="E223" i="27"/>
  <c r="Q222" i="27"/>
  <c r="Q221" i="27" s="1"/>
  <c r="Q220" i="27" s="1"/>
  <c r="M222" i="27"/>
  <c r="M221" i="27" s="1"/>
  <c r="M220" i="27" s="1"/>
  <c r="I222" i="27"/>
  <c r="E222" i="27"/>
  <c r="E221" i="27" s="1"/>
  <c r="R221" i="27"/>
  <c r="P221" i="27"/>
  <c r="P220" i="27" s="1"/>
  <c r="N221" i="27"/>
  <c r="K221" i="27"/>
  <c r="J221" i="27"/>
  <c r="J220" i="27" s="1"/>
  <c r="H221" i="27"/>
  <c r="F221" i="27"/>
  <c r="D221" i="27"/>
  <c r="D220" i="27" s="1"/>
  <c r="C221" i="27"/>
  <c r="C220" i="27" s="1"/>
  <c r="R220" i="27"/>
  <c r="N220" i="27"/>
  <c r="F220" i="27"/>
  <c r="Q218" i="27"/>
  <c r="M218" i="27"/>
  <c r="I218" i="27"/>
  <c r="E218" i="27"/>
  <c r="Q217" i="27"/>
  <c r="M217" i="27"/>
  <c r="I217" i="27"/>
  <c r="E217" i="27"/>
  <c r="Q215" i="27"/>
  <c r="M215" i="27"/>
  <c r="I215" i="27"/>
  <c r="E215" i="27"/>
  <c r="Q214" i="27"/>
  <c r="Q212" i="27" s="1"/>
  <c r="Q211" i="27" s="1"/>
  <c r="M214" i="27"/>
  <c r="I214" i="27"/>
  <c r="I212" i="27" s="1"/>
  <c r="I211" i="27" s="1"/>
  <c r="E214" i="27"/>
  <c r="E212" i="27" s="1"/>
  <c r="R212" i="27"/>
  <c r="P212" i="27"/>
  <c r="P211" i="27" s="1"/>
  <c r="O212" i="27"/>
  <c r="N212" i="27"/>
  <c r="N211" i="27" s="1"/>
  <c r="M212" i="27"/>
  <c r="L212" i="27"/>
  <c r="K212" i="27"/>
  <c r="J212" i="27"/>
  <c r="H212" i="27"/>
  <c r="H211" i="27" s="1"/>
  <c r="H207" i="27" s="1"/>
  <c r="G212" i="27"/>
  <c r="G211" i="27" s="1"/>
  <c r="F212" i="27"/>
  <c r="D212" i="27"/>
  <c r="D211" i="27" s="1"/>
  <c r="C212" i="27"/>
  <c r="R211" i="27"/>
  <c r="O211" i="27"/>
  <c r="M211" i="27"/>
  <c r="L211" i="27"/>
  <c r="K211" i="27"/>
  <c r="J211" i="27"/>
  <c r="F211" i="27"/>
  <c r="C211" i="27"/>
  <c r="Q210" i="27"/>
  <c r="Q208" i="27" s="1"/>
  <c r="M210" i="27"/>
  <c r="M208" i="27" s="1"/>
  <c r="M207" i="27" s="1"/>
  <c r="M200" i="27" s="1"/>
  <c r="I210" i="27"/>
  <c r="I208" i="27" s="1"/>
  <c r="I207" i="27" s="1"/>
  <c r="E210" i="27"/>
  <c r="E208" i="27" s="1"/>
  <c r="R208" i="27"/>
  <c r="P208" i="27"/>
  <c r="P207" i="27" s="1"/>
  <c r="P200" i="27" s="1"/>
  <c r="O208" i="27"/>
  <c r="N208" i="27"/>
  <c r="N207" i="27" s="1"/>
  <c r="N200" i="27" s="1"/>
  <c r="L208" i="27"/>
  <c r="K208" i="27"/>
  <c r="K207" i="27" s="1"/>
  <c r="J208" i="27"/>
  <c r="H208" i="27"/>
  <c r="G208" i="27"/>
  <c r="G207" i="27" s="1"/>
  <c r="G200" i="27" s="1"/>
  <c r="F208" i="27"/>
  <c r="D208" i="27"/>
  <c r="D207" i="27" s="1"/>
  <c r="D200" i="27" s="1"/>
  <c r="C208" i="27"/>
  <c r="R207" i="27"/>
  <c r="O207" i="27"/>
  <c r="O200" i="27" s="1"/>
  <c r="L207" i="27"/>
  <c r="L200" i="27" s="1"/>
  <c r="J207" i="27"/>
  <c r="F207" i="27"/>
  <c r="C207" i="27"/>
  <c r="Q206" i="27"/>
  <c r="M206" i="27"/>
  <c r="I206" i="27"/>
  <c r="E206" i="27"/>
  <c r="Q205" i="27"/>
  <c r="M205" i="27"/>
  <c r="I205" i="27"/>
  <c r="I200" i="27" s="1"/>
  <c r="E205" i="27"/>
  <c r="R201" i="27"/>
  <c r="R200" i="27" s="1"/>
  <c r="Q201" i="27"/>
  <c r="P201" i="27"/>
  <c r="O201" i="27"/>
  <c r="N201" i="27"/>
  <c r="M201" i="27"/>
  <c r="L201" i="27"/>
  <c r="K201" i="27"/>
  <c r="J201" i="27"/>
  <c r="I201" i="27"/>
  <c r="H201" i="27"/>
  <c r="G201" i="27"/>
  <c r="F201" i="27"/>
  <c r="F200" i="27" s="1"/>
  <c r="E201" i="27"/>
  <c r="D201" i="27"/>
  <c r="C201" i="27"/>
  <c r="J200" i="27"/>
  <c r="C200" i="27"/>
  <c r="Q198" i="27"/>
  <c r="Q197" i="27" s="1"/>
  <c r="M198" i="27"/>
  <c r="I198" i="27"/>
  <c r="E198" i="27"/>
  <c r="E197" i="27" s="1"/>
  <c r="R197" i="27"/>
  <c r="P197" i="27"/>
  <c r="O197" i="27"/>
  <c r="N197" i="27"/>
  <c r="M197" i="27"/>
  <c r="L197" i="27"/>
  <c r="K197" i="27"/>
  <c r="J197" i="27"/>
  <c r="H197" i="27"/>
  <c r="G197" i="27"/>
  <c r="F197" i="27"/>
  <c r="D197" i="27"/>
  <c r="C197" i="27"/>
  <c r="R194" i="27"/>
  <c r="Q194" i="27"/>
  <c r="P194" i="27"/>
  <c r="O194" i="27"/>
  <c r="N194" i="27"/>
  <c r="M194" i="27"/>
  <c r="L194" i="27"/>
  <c r="K194" i="27"/>
  <c r="J194" i="27"/>
  <c r="I194" i="27"/>
  <c r="H194" i="27"/>
  <c r="G194" i="27"/>
  <c r="F194" i="27"/>
  <c r="E194" i="27"/>
  <c r="D194" i="27"/>
  <c r="C194" i="27"/>
  <c r="R193" i="27"/>
  <c r="Q193" i="27"/>
  <c r="P193" i="27"/>
  <c r="O193" i="27"/>
  <c r="N193" i="27"/>
  <c r="M193" i="27"/>
  <c r="L193" i="27"/>
  <c r="K193" i="27"/>
  <c r="J193" i="27"/>
  <c r="I193" i="27"/>
  <c r="H193" i="27"/>
  <c r="G193" i="27"/>
  <c r="F193" i="27"/>
  <c r="E193" i="27"/>
  <c r="D193" i="27"/>
  <c r="D191" i="27" s="1"/>
  <c r="D178" i="27" s="1"/>
  <c r="C193" i="27"/>
  <c r="R192" i="27"/>
  <c r="R191" i="27" s="1"/>
  <c r="P192" i="27"/>
  <c r="O192" i="27"/>
  <c r="N192" i="27"/>
  <c r="M192" i="27"/>
  <c r="L192" i="27"/>
  <c r="K192" i="27"/>
  <c r="K191" i="27" s="1"/>
  <c r="J192" i="27"/>
  <c r="H192" i="27"/>
  <c r="G192" i="27"/>
  <c r="F192" i="27"/>
  <c r="F191" i="27" s="1"/>
  <c r="D192" i="27"/>
  <c r="C192" i="27"/>
  <c r="C191" i="27" s="1"/>
  <c r="C178" i="27" s="1"/>
  <c r="P191" i="27"/>
  <c r="P178" i="27" s="1"/>
  <c r="O191" i="27"/>
  <c r="N191" i="27"/>
  <c r="M191" i="27"/>
  <c r="L191" i="27"/>
  <c r="J191" i="27"/>
  <c r="G191" i="27"/>
  <c r="Q190" i="27"/>
  <c r="M190" i="27"/>
  <c r="I190" i="27"/>
  <c r="I188" i="27" s="1"/>
  <c r="E190" i="27"/>
  <c r="Q189" i="27"/>
  <c r="Q188" i="27" s="1"/>
  <c r="M189" i="27"/>
  <c r="I189" i="27"/>
  <c r="E189" i="27"/>
  <c r="E188" i="27" s="1"/>
  <c r="R188" i="27"/>
  <c r="P188" i="27"/>
  <c r="O188" i="27"/>
  <c r="N188" i="27"/>
  <c r="M188" i="27"/>
  <c r="L188" i="27"/>
  <c r="L178" i="27" s="1"/>
  <c r="K188" i="27"/>
  <c r="J188" i="27"/>
  <c r="H188" i="27"/>
  <c r="G188" i="27"/>
  <c r="F188" i="27"/>
  <c r="D188" i="27"/>
  <c r="C188" i="27"/>
  <c r="Q186" i="27"/>
  <c r="Q185" i="27" s="1"/>
  <c r="M186" i="27"/>
  <c r="M185" i="27" s="1"/>
  <c r="I186" i="27"/>
  <c r="I185" i="27" s="1"/>
  <c r="E186" i="27"/>
  <c r="E185" i="27" s="1"/>
  <c r="R185" i="27"/>
  <c r="P185" i="27"/>
  <c r="O185" i="27"/>
  <c r="O178" i="27" s="1"/>
  <c r="N185" i="27"/>
  <c r="L185" i="27"/>
  <c r="K185" i="27"/>
  <c r="J185" i="27"/>
  <c r="H185" i="27"/>
  <c r="G185" i="27"/>
  <c r="F185" i="27"/>
  <c r="D185" i="27"/>
  <c r="C185" i="27"/>
  <c r="Q183" i="27"/>
  <c r="Q182" i="27" s="1"/>
  <c r="M183" i="27"/>
  <c r="M182" i="27" s="1"/>
  <c r="M178" i="27" s="1"/>
  <c r="I183" i="27"/>
  <c r="I182" i="27" s="1"/>
  <c r="E183" i="27"/>
  <c r="E182" i="27" s="1"/>
  <c r="R182" i="27"/>
  <c r="P182" i="27"/>
  <c r="O182" i="27"/>
  <c r="N182" i="27"/>
  <c r="L182" i="27"/>
  <c r="K182" i="27"/>
  <c r="J182" i="27"/>
  <c r="H182" i="27"/>
  <c r="G182" i="27"/>
  <c r="G178" i="27" s="1"/>
  <c r="F182" i="27"/>
  <c r="F178" i="27" s="1"/>
  <c r="D182" i="27"/>
  <c r="C182" i="27"/>
  <c r="R179" i="27"/>
  <c r="Q179" i="27"/>
  <c r="P179" i="27"/>
  <c r="O179" i="27"/>
  <c r="N179" i="27"/>
  <c r="M179" i="27"/>
  <c r="L179" i="27"/>
  <c r="K179" i="27"/>
  <c r="J179" i="27"/>
  <c r="I179" i="27"/>
  <c r="H179" i="27"/>
  <c r="G179" i="27"/>
  <c r="F179" i="27"/>
  <c r="E179" i="27"/>
  <c r="D179" i="27"/>
  <c r="C179" i="27"/>
  <c r="N178" i="27"/>
  <c r="J178" i="27"/>
  <c r="Q177" i="27"/>
  <c r="Q171" i="27" s="1"/>
  <c r="M177" i="27"/>
  <c r="I177" i="27"/>
  <c r="E177" i="27"/>
  <c r="E171" i="27" s="1"/>
  <c r="Q176" i="27"/>
  <c r="Q175" i="27" s="1"/>
  <c r="M176" i="27"/>
  <c r="M175" i="27" s="1"/>
  <c r="I176" i="27"/>
  <c r="E176" i="27"/>
  <c r="R175" i="27"/>
  <c r="P175" i="27"/>
  <c r="O175" i="27"/>
  <c r="N175" i="27"/>
  <c r="L175" i="27"/>
  <c r="K175" i="27"/>
  <c r="J175" i="27"/>
  <c r="H175" i="27"/>
  <c r="G175" i="27"/>
  <c r="F175" i="27"/>
  <c r="D175" i="27"/>
  <c r="C175" i="27"/>
  <c r="R172" i="27"/>
  <c r="Q172" i="27"/>
  <c r="P172" i="27"/>
  <c r="O172" i="27"/>
  <c r="N172" i="27"/>
  <c r="M172" i="27"/>
  <c r="L172" i="27"/>
  <c r="K172" i="27"/>
  <c r="J172" i="27"/>
  <c r="I172" i="27"/>
  <c r="H172" i="27"/>
  <c r="G172" i="27"/>
  <c r="F172" i="27"/>
  <c r="E172" i="27"/>
  <c r="D172" i="27"/>
  <c r="C172" i="27"/>
  <c r="R171" i="27"/>
  <c r="P171" i="27"/>
  <c r="O171" i="27"/>
  <c r="N171" i="27"/>
  <c r="M171" i="27"/>
  <c r="L171" i="27"/>
  <c r="K171" i="27"/>
  <c r="J171" i="27"/>
  <c r="H171" i="27"/>
  <c r="G171" i="27"/>
  <c r="F171" i="27"/>
  <c r="D171" i="27"/>
  <c r="C171" i="27"/>
  <c r="R170" i="27"/>
  <c r="P170" i="27"/>
  <c r="O170" i="27"/>
  <c r="O169" i="27" s="1"/>
  <c r="N170" i="27"/>
  <c r="M170" i="27"/>
  <c r="L170" i="27"/>
  <c r="L169" i="27" s="1"/>
  <c r="K170" i="27"/>
  <c r="J170" i="27"/>
  <c r="J169" i="27" s="1"/>
  <c r="J156" i="27" s="1"/>
  <c r="I170" i="27"/>
  <c r="H170" i="27"/>
  <c r="G170" i="27"/>
  <c r="G169" i="27" s="1"/>
  <c r="G156" i="27" s="1"/>
  <c r="F170" i="27"/>
  <c r="D170" i="27"/>
  <c r="C170" i="27"/>
  <c r="C169" i="27" s="1"/>
  <c r="R169" i="27"/>
  <c r="P169" i="27"/>
  <c r="N169" i="27"/>
  <c r="M169" i="27"/>
  <c r="K169" i="27"/>
  <c r="H169" i="27"/>
  <c r="F169" i="27"/>
  <c r="D169" i="27"/>
  <c r="D156" i="27" s="1"/>
  <c r="R166" i="27"/>
  <c r="Q166" i="27"/>
  <c r="P166" i="27"/>
  <c r="O166" i="27"/>
  <c r="N166" i="27"/>
  <c r="M166" i="27"/>
  <c r="L166" i="27"/>
  <c r="K166" i="27"/>
  <c r="J166" i="27"/>
  <c r="I166" i="27"/>
  <c r="H166" i="27"/>
  <c r="G166" i="27"/>
  <c r="F166" i="27"/>
  <c r="E166" i="27"/>
  <c r="D166" i="27"/>
  <c r="C166" i="27"/>
  <c r="R163" i="27"/>
  <c r="Q163" i="27"/>
  <c r="P163" i="27"/>
  <c r="O163" i="27"/>
  <c r="O156" i="27" s="1"/>
  <c r="N163" i="27"/>
  <c r="M163" i="27"/>
  <c r="L163" i="27"/>
  <c r="L156" i="27" s="1"/>
  <c r="K163" i="27"/>
  <c r="J163" i="27"/>
  <c r="I163" i="27"/>
  <c r="H163" i="27"/>
  <c r="G163" i="27"/>
  <c r="F163" i="27"/>
  <c r="E163" i="27"/>
  <c r="D163" i="27"/>
  <c r="C163" i="27"/>
  <c r="R160" i="27"/>
  <c r="R156" i="27" s="1"/>
  <c r="Q160" i="27"/>
  <c r="P160" i="27"/>
  <c r="P156" i="27" s="1"/>
  <c r="O160" i="27"/>
  <c r="N160" i="27"/>
  <c r="M160" i="27"/>
  <c r="L160" i="27"/>
  <c r="K160" i="27"/>
  <c r="J160" i="27"/>
  <c r="I160" i="27"/>
  <c r="H160" i="27"/>
  <c r="G160" i="27"/>
  <c r="F160" i="27"/>
  <c r="F156" i="27" s="1"/>
  <c r="E160" i="27"/>
  <c r="D160" i="27"/>
  <c r="C160" i="27"/>
  <c r="R157" i="27"/>
  <c r="Q157" i="27"/>
  <c r="P157" i="27"/>
  <c r="O157" i="27"/>
  <c r="N157" i="27"/>
  <c r="M157" i="27"/>
  <c r="L157" i="27"/>
  <c r="K157" i="27"/>
  <c r="J157" i="27"/>
  <c r="I157" i="27"/>
  <c r="H157" i="27"/>
  <c r="G157" i="27"/>
  <c r="F157" i="27"/>
  <c r="E157" i="27"/>
  <c r="D157" i="27"/>
  <c r="C157" i="27"/>
  <c r="N156" i="27"/>
  <c r="M156" i="27"/>
  <c r="C156" i="27"/>
  <c r="R146" i="27"/>
  <c r="Q146" i="27"/>
  <c r="P146" i="27"/>
  <c r="P141" i="27" s="1"/>
  <c r="O146" i="27"/>
  <c r="N146" i="27"/>
  <c r="N141" i="27" s="1"/>
  <c r="M146" i="27"/>
  <c r="L146" i="27"/>
  <c r="K146" i="27"/>
  <c r="K141" i="27" s="1"/>
  <c r="J146" i="27"/>
  <c r="I146" i="27"/>
  <c r="H146" i="27"/>
  <c r="H141" i="27" s="1"/>
  <c r="G146" i="27"/>
  <c r="G141" i="27" s="1"/>
  <c r="F146" i="27"/>
  <c r="E146" i="27"/>
  <c r="D146" i="27"/>
  <c r="D141" i="27" s="1"/>
  <c r="C146" i="27"/>
  <c r="R141" i="27"/>
  <c r="Q141" i="27"/>
  <c r="O141" i="27"/>
  <c r="M141" i="27"/>
  <c r="L141" i="27"/>
  <c r="J141" i="27"/>
  <c r="I141" i="27"/>
  <c r="F141" i="27"/>
  <c r="E141" i="27"/>
  <c r="C141" i="27"/>
  <c r="R138" i="27"/>
  <c r="Q138" i="27"/>
  <c r="P138" i="27"/>
  <c r="O138" i="27"/>
  <c r="N138" i="27"/>
  <c r="M138" i="27"/>
  <c r="L138" i="27"/>
  <c r="K138" i="27"/>
  <c r="J138" i="27"/>
  <c r="I138" i="27"/>
  <c r="H138" i="27"/>
  <c r="G138" i="27"/>
  <c r="F138" i="27"/>
  <c r="E138" i="27"/>
  <c r="D138" i="27"/>
  <c r="C138" i="27"/>
  <c r="R135" i="27"/>
  <c r="Q135" i="27"/>
  <c r="P135" i="27"/>
  <c r="O135" i="27"/>
  <c r="N135" i="27"/>
  <c r="M135" i="27"/>
  <c r="L135" i="27"/>
  <c r="K135" i="27"/>
  <c r="J135" i="27"/>
  <c r="I135" i="27"/>
  <c r="H135" i="27"/>
  <c r="G135" i="27"/>
  <c r="F135" i="27"/>
  <c r="E135" i="27"/>
  <c r="D135" i="27"/>
  <c r="C135" i="27"/>
  <c r="R134" i="27"/>
  <c r="Q134" i="27"/>
  <c r="P134" i="27"/>
  <c r="O134" i="27"/>
  <c r="N134" i="27"/>
  <c r="M134" i="27"/>
  <c r="L134" i="27"/>
  <c r="K134" i="27"/>
  <c r="K132" i="27" s="1"/>
  <c r="J134" i="27"/>
  <c r="I134" i="27"/>
  <c r="H134" i="27"/>
  <c r="H132" i="27" s="1"/>
  <c r="G134" i="27"/>
  <c r="F134" i="27"/>
  <c r="E134" i="27"/>
  <c r="D134" i="27"/>
  <c r="C134" i="27"/>
  <c r="R133" i="27"/>
  <c r="Q133" i="27"/>
  <c r="P133" i="27"/>
  <c r="O133" i="27"/>
  <c r="O132" i="27" s="1"/>
  <c r="N133" i="27"/>
  <c r="M133" i="27"/>
  <c r="L133" i="27"/>
  <c r="L132" i="27" s="1"/>
  <c r="L116" i="27" s="1"/>
  <c r="K133" i="27"/>
  <c r="J133" i="27"/>
  <c r="J132" i="27" s="1"/>
  <c r="J116" i="27" s="1"/>
  <c r="I133" i="27"/>
  <c r="H133" i="27"/>
  <c r="G133" i="27"/>
  <c r="F133" i="27"/>
  <c r="E133" i="27"/>
  <c r="D133" i="27"/>
  <c r="C133" i="27"/>
  <c r="C132" i="27" s="1"/>
  <c r="R132" i="27"/>
  <c r="Q132" i="27"/>
  <c r="P132" i="27"/>
  <c r="N132" i="27"/>
  <c r="M132" i="27"/>
  <c r="I132" i="27"/>
  <c r="G132" i="27"/>
  <c r="F132" i="27"/>
  <c r="E132" i="27"/>
  <c r="D132" i="27"/>
  <c r="Q131" i="27"/>
  <c r="Q128" i="27" s="1"/>
  <c r="M131" i="27"/>
  <c r="I131" i="27"/>
  <c r="E131" i="27"/>
  <c r="Q130" i="27"/>
  <c r="M130" i="27"/>
  <c r="I130" i="27"/>
  <c r="I128" i="27" s="1"/>
  <c r="E130" i="27"/>
  <c r="R128" i="27"/>
  <c r="P128" i="27"/>
  <c r="O128" i="27"/>
  <c r="N128" i="27"/>
  <c r="M128" i="27"/>
  <c r="L128" i="27"/>
  <c r="K128" i="27"/>
  <c r="J128" i="27"/>
  <c r="H128" i="27"/>
  <c r="G128" i="27"/>
  <c r="F128" i="27"/>
  <c r="D128" i="27"/>
  <c r="C128" i="27"/>
  <c r="Q127" i="27"/>
  <c r="Q125" i="27" s="1"/>
  <c r="M127" i="27"/>
  <c r="I127" i="27"/>
  <c r="E127" i="27"/>
  <c r="Q126" i="27"/>
  <c r="M126" i="27"/>
  <c r="I126" i="27"/>
  <c r="I125" i="27" s="1"/>
  <c r="E126" i="27"/>
  <c r="R125" i="27"/>
  <c r="P125" i="27"/>
  <c r="O125" i="27"/>
  <c r="N125" i="27"/>
  <c r="M125" i="27"/>
  <c r="L125" i="27"/>
  <c r="K125" i="27"/>
  <c r="J125" i="27"/>
  <c r="H125" i="27"/>
  <c r="G125" i="27"/>
  <c r="G116" i="27" s="1"/>
  <c r="F125" i="27"/>
  <c r="D125" i="27"/>
  <c r="C125" i="27"/>
  <c r="Q124" i="27"/>
  <c r="M124" i="27"/>
  <c r="I124" i="27"/>
  <c r="E124" i="27"/>
  <c r="Q123" i="27"/>
  <c r="Q121" i="27" s="1"/>
  <c r="M123" i="27"/>
  <c r="I123" i="27"/>
  <c r="I121" i="27" s="1"/>
  <c r="E123" i="27"/>
  <c r="E121" i="27" s="1"/>
  <c r="R121" i="27"/>
  <c r="P121" i="27"/>
  <c r="P116" i="27" s="1"/>
  <c r="O121" i="27"/>
  <c r="N121" i="27"/>
  <c r="M121" i="27"/>
  <c r="L121" i="27"/>
  <c r="K121" i="27"/>
  <c r="J121" i="27"/>
  <c r="H121" i="27"/>
  <c r="G121" i="27"/>
  <c r="F121" i="27"/>
  <c r="D121" i="27"/>
  <c r="C121" i="27"/>
  <c r="R117" i="27"/>
  <c r="R116" i="27" s="1"/>
  <c r="Q117" i="27"/>
  <c r="P117" i="27"/>
  <c r="O117" i="27"/>
  <c r="N117" i="27"/>
  <c r="M117" i="27"/>
  <c r="L117" i="27"/>
  <c r="K117" i="27"/>
  <c r="J117" i="27"/>
  <c r="I117" i="27"/>
  <c r="H117" i="27"/>
  <c r="G117" i="27"/>
  <c r="F117" i="27"/>
  <c r="F116" i="27" s="1"/>
  <c r="E117" i="27"/>
  <c r="D117" i="27"/>
  <c r="C117" i="27"/>
  <c r="O116" i="27"/>
  <c r="N116" i="27"/>
  <c r="M116" i="27"/>
  <c r="D116" i="27"/>
  <c r="C116" i="27"/>
  <c r="Q115" i="27"/>
  <c r="Q109" i="27" s="1"/>
  <c r="M115" i="27"/>
  <c r="I115" i="27"/>
  <c r="E115" i="27"/>
  <c r="E109" i="27" s="1"/>
  <c r="Q114" i="27"/>
  <c r="Q113" i="27" s="1"/>
  <c r="M114" i="27"/>
  <c r="I114" i="27"/>
  <c r="E114" i="27"/>
  <c r="R113" i="27"/>
  <c r="P113" i="27"/>
  <c r="O113" i="27"/>
  <c r="N113" i="27"/>
  <c r="M113" i="27"/>
  <c r="L113" i="27"/>
  <c r="K113" i="27"/>
  <c r="J113" i="27"/>
  <c r="H113" i="27"/>
  <c r="G113" i="27"/>
  <c r="F113" i="27"/>
  <c r="D113" i="27"/>
  <c r="C113" i="27"/>
  <c r="R110" i="27"/>
  <c r="Q110" i="27"/>
  <c r="P110" i="27"/>
  <c r="O110" i="27"/>
  <c r="N110" i="27"/>
  <c r="M110" i="27"/>
  <c r="L110" i="27"/>
  <c r="K110" i="27"/>
  <c r="J110" i="27"/>
  <c r="I110" i="27"/>
  <c r="H110" i="27"/>
  <c r="G110" i="27"/>
  <c r="F110" i="27"/>
  <c r="E110" i="27"/>
  <c r="D110" i="27"/>
  <c r="C110" i="27"/>
  <c r="R109" i="27"/>
  <c r="P109" i="27"/>
  <c r="O109" i="27"/>
  <c r="N109" i="27"/>
  <c r="M109" i="27"/>
  <c r="L109" i="27"/>
  <c r="K109" i="27"/>
  <c r="J109" i="27"/>
  <c r="H109" i="27"/>
  <c r="H107" i="27" s="1"/>
  <c r="H93" i="27" s="1"/>
  <c r="G109" i="27"/>
  <c r="F109" i="27"/>
  <c r="D109" i="27"/>
  <c r="C109" i="27"/>
  <c r="R108" i="27"/>
  <c r="P108" i="27"/>
  <c r="O108" i="27"/>
  <c r="O107" i="27" s="1"/>
  <c r="N108" i="27"/>
  <c r="M108" i="27"/>
  <c r="L108" i="27"/>
  <c r="L107" i="27" s="1"/>
  <c r="K108" i="27"/>
  <c r="J108" i="27"/>
  <c r="J107" i="27" s="1"/>
  <c r="I108" i="27"/>
  <c r="H108" i="27"/>
  <c r="G108" i="27"/>
  <c r="G107" i="27" s="1"/>
  <c r="F108" i="27"/>
  <c r="D108" i="27"/>
  <c r="C108" i="27"/>
  <c r="C107" i="27" s="1"/>
  <c r="R107" i="27"/>
  <c r="P107" i="27"/>
  <c r="N107" i="27"/>
  <c r="M107" i="27"/>
  <c r="K107" i="27"/>
  <c r="F107" i="27"/>
  <c r="D107" i="27"/>
  <c r="Q106" i="27"/>
  <c r="M106" i="27"/>
  <c r="M104" i="27" s="1"/>
  <c r="M93" i="27" s="1"/>
  <c r="M91" i="27" s="1"/>
  <c r="I106" i="27"/>
  <c r="E106" i="27"/>
  <c r="Q105" i="27"/>
  <c r="M105" i="27"/>
  <c r="I105" i="27"/>
  <c r="E105" i="27"/>
  <c r="R104" i="27"/>
  <c r="P104" i="27"/>
  <c r="O104" i="27"/>
  <c r="N104" i="27"/>
  <c r="L104" i="27"/>
  <c r="K104" i="27"/>
  <c r="K93" i="27" s="1"/>
  <c r="J104" i="27"/>
  <c r="H104" i="27"/>
  <c r="G104" i="27"/>
  <c r="F104" i="27"/>
  <c r="D104" i="27"/>
  <c r="C104" i="27"/>
  <c r="Q102" i="27"/>
  <c r="M102" i="27"/>
  <c r="I102" i="27"/>
  <c r="E102" i="27"/>
  <c r="Q101" i="27"/>
  <c r="M101" i="27"/>
  <c r="I101" i="27"/>
  <c r="I100" i="27" s="1"/>
  <c r="E101" i="27"/>
  <c r="R100" i="27"/>
  <c r="P100" i="27"/>
  <c r="O100" i="27"/>
  <c r="N100" i="27"/>
  <c r="N93" i="27" s="1"/>
  <c r="N91" i="27" s="1"/>
  <c r="M100" i="27"/>
  <c r="L100" i="27"/>
  <c r="K100" i="27"/>
  <c r="J100" i="27"/>
  <c r="H100" i="27"/>
  <c r="G100" i="27"/>
  <c r="F100" i="27"/>
  <c r="D100" i="27"/>
  <c r="C100" i="27"/>
  <c r="R97" i="27"/>
  <c r="Q97" i="27"/>
  <c r="P97" i="27"/>
  <c r="P93" i="27" s="1"/>
  <c r="O97" i="27"/>
  <c r="O93" i="27" s="1"/>
  <c r="O91" i="27" s="1"/>
  <c r="N97" i="27"/>
  <c r="M97" i="27"/>
  <c r="L97" i="27"/>
  <c r="K97" i="27"/>
  <c r="J97" i="27"/>
  <c r="J93" i="27" s="1"/>
  <c r="J91" i="27" s="1"/>
  <c r="I97" i="27"/>
  <c r="H97" i="27"/>
  <c r="G97" i="27"/>
  <c r="G93" i="27" s="1"/>
  <c r="G91" i="27" s="1"/>
  <c r="F97" i="27"/>
  <c r="F93" i="27" s="1"/>
  <c r="F91" i="27" s="1"/>
  <c r="E97" i="27"/>
  <c r="D97" i="27"/>
  <c r="D93" i="27" s="1"/>
  <c r="D91" i="27" s="1"/>
  <c r="C97" i="27"/>
  <c r="C93" i="27" s="1"/>
  <c r="C91" i="27" s="1"/>
  <c r="R94" i="27"/>
  <c r="Q94" i="27"/>
  <c r="P94" i="27"/>
  <c r="O94" i="27"/>
  <c r="N94" i="27"/>
  <c r="M94" i="27"/>
  <c r="L94" i="27"/>
  <c r="K94" i="27"/>
  <c r="J94" i="27"/>
  <c r="I94" i="27"/>
  <c r="H94" i="27"/>
  <c r="G94" i="27"/>
  <c r="F94" i="27"/>
  <c r="E94" i="27"/>
  <c r="D94" i="27"/>
  <c r="C94" i="27"/>
  <c r="L93" i="27"/>
  <c r="R87" i="27"/>
  <c r="Q87" i="27"/>
  <c r="P87" i="27"/>
  <c r="O87" i="27"/>
  <c r="N87" i="27"/>
  <c r="M87" i="27"/>
  <c r="L87" i="27"/>
  <c r="K87" i="27"/>
  <c r="J87" i="27"/>
  <c r="I87" i="27"/>
  <c r="H87" i="27"/>
  <c r="G87" i="27"/>
  <c r="F87" i="27"/>
  <c r="E87" i="27"/>
  <c r="D87" i="27"/>
  <c r="C87" i="27"/>
  <c r="Q86" i="27"/>
  <c r="Q84" i="27" s="1"/>
  <c r="M86" i="27"/>
  <c r="M84" i="27" s="1"/>
  <c r="I86" i="27"/>
  <c r="I84" i="27" s="1"/>
  <c r="E86" i="27"/>
  <c r="E84" i="27" s="1"/>
  <c r="R84" i="27"/>
  <c r="R79" i="27" s="1"/>
  <c r="P84" i="27"/>
  <c r="P79" i="27" s="1"/>
  <c r="O84" i="27"/>
  <c r="O79" i="27" s="1"/>
  <c r="N84" i="27"/>
  <c r="N79" i="27" s="1"/>
  <c r="L84" i="27"/>
  <c r="L79" i="27" s="1"/>
  <c r="K84" i="27"/>
  <c r="J84" i="27"/>
  <c r="H84" i="27"/>
  <c r="G84" i="27"/>
  <c r="F84" i="27"/>
  <c r="F79" i="27" s="1"/>
  <c r="D84" i="27"/>
  <c r="D79" i="27" s="1"/>
  <c r="C84" i="27"/>
  <c r="C79" i="27" s="1"/>
  <c r="Q83" i="27"/>
  <c r="M83" i="27"/>
  <c r="I83" i="27"/>
  <c r="E83" i="27"/>
  <c r="Q82" i="27"/>
  <c r="M82" i="27"/>
  <c r="I82" i="27"/>
  <c r="E82" i="27"/>
  <c r="Q81" i="27"/>
  <c r="M81" i="27"/>
  <c r="I81" i="27"/>
  <c r="I79" i="27" s="1"/>
  <c r="E81" i="27"/>
  <c r="K79" i="27"/>
  <c r="J79" i="27"/>
  <c r="H79" i="27"/>
  <c r="G79" i="27"/>
  <c r="Q77" i="27"/>
  <c r="Q71" i="27" s="1"/>
  <c r="M77" i="27"/>
  <c r="M75" i="27" s="1"/>
  <c r="I77" i="27"/>
  <c r="I75" i="27" s="1"/>
  <c r="E77" i="27"/>
  <c r="E75" i="27" s="1"/>
  <c r="R75" i="27"/>
  <c r="P75" i="27"/>
  <c r="O75" i="27"/>
  <c r="N75" i="27"/>
  <c r="L75" i="27"/>
  <c r="K75" i="27"/>
  <c r="J75" i="27"/>
  <c r="H75" i="27"/>
  <c r="G75" i="27"/>
  <c r="F75" i="27"/>
  <c r="D75" i="27"/>
  <c r="C75" i="27"/>
  <c r="Q74" i="27"/>
  <c r="M74" i="27"/>
  <c r="I74" i="27"/>
  <c r="E74" i="27"/>
  <c r="E71" i="27" s="1"/>
  <c r="Q73" i="27"/>
  <c r="Q70" i="27" s="1"/>
  <c r="Q69" i="27" s="1"/>
  <c r="M73" i="27"/>
  <c r="M72" i="27" s="1"/>
  <c r="I73" i="27"/>
  <c r="I70" i="27" s="1"/>
  <c r="I69" i="27" s="1"/>
  <c r="E73" i="27"/>
  <c r="E70" i="27" s="1"/>
  <c r="R72" i="27"/>
  <c r="P72" i="27"/>
  <c r="O72" i="27"/>
  <c r="N72" i="27"/>
  <c r="L72" i="27"/>
  <c r="K72" i="27"/>
  <c r="J72" i="27"/>
  <c r="H72" i="27"/>
  <c r="G72" i="27"/>
  <c r="F72" i="27"/>
  <c r="D72" i="27"/>
  <c r="C72" i="27"/>
  <c r="R71" i="27"/>
  <c r="P71" i="27"/>
  <c r="O71" i="27"/>
  <c r="N71" i="27"/>
  <c r="M71" i="27"/>
  <c r="L71" i="27"/>
  <c r="K71" i="27"/>
  <c r="J71" i="27"/>
  <c r="J69" i="27" s="1"/>
  <c r="I71" i="27"/>
  <c r="H71" i="27"/>
  <c r="G71" i="27"/>
  <c r="G69" i="27" s="1"/>
  <c r="F71" i="27"/>
  <c r="D71" i="27"/>
  <c r="C71" i="27"/>
  <c r="R70" i="27"/>
  <c r="P70" i="27"/>
  <c r="O70" i="27"/>
  <c r="N70" i="27"/>
  <c r="N69" i="27" s="1"/>
  <c r="N56" i="27" s="1"/>
  <c r="N42" i="27" s="1"/>
  <c r="M70" i="27"/>
  <c r="M69" i="27" s="1"/>
  <c r="M56" i="27" s="1"/>
  <c r="L70" i="27"/>
  <c r="L69" i="27" s="1"/>
  <c r="L56" i="27" s="1"/>
  <c r="L42" i="27" s="1"/>
  <c r="K70" i="27"/>
  <c r="K69" i="27" s="1"/>
  <c r="K56" i="27" s="1"/>
  <c r="K42" i="27" s="1"/>
  <c r="J70" i="27"/>
  <c r="H70" i="27"/>
  <c r="H69" i="27" s="1"/>
  <c r="H56" i="27" s="1"/>
  <c r="G70" i="27"/>
  <c r="F70" i="27"/>
  <c r="D70" i="27"/>
  <c r="C70" i="27"/>
  <c r="R69" i="27"/>
  <c r="P69" i="27"/>
  <c r="O69" i="27"/>
  <c r="F69" i="27"/>
  <c r="D69" i="27"/>
  <c r="C69" i="27"/>
  <c r="Q68" i="27"/>
  <c r="M68" i="27"/>
  <c r="I68" i="27"/>
  <c r="E68" i="27"/>
  <c r="Q67" i="27"/>
  <c r="Q66" i="27" s="1"/>
  <c r="M67" i="27"/>
  <c r="I67" i="27"/>
  <c r="I66" i="27" s="1"/>
  <c r="E67" i="27"/>
  <c r="E66" i="27" s="1"/>
  <c r="R66" i="27"/>
  <c r="P66" i="27"/>
  <c r="O66" i="27"/>
  <c r="N66" i="27"/>
  <c r="M66" i="27"/>
  <c r="L66" i="27"/>
  <c r="K66" i="27"/>
  <c r="J66" i="27"/>
  <c r="H66" i="27"/>
  <c r="G66" i="27"/>
  <c r="F66" i="27"/>
  <c r="D66" i="27"/>
  <c r="C66" i="27"/>
  <c r="Q65" i="27"/>
  <c r="M65" i="27"/>
  <c r="I65" i="27"/>
  <c r="E65" i="27"/>
  <c r="Q64" i="27"/>
  <c r="Q63" i="27" s="1"/>
  <c r="M64" i="27"/>
  <c r="I64" i="27"/>
  <c r="I63" i="27" s="1"/>
  <c r="E64" i="27"/>
  <c r="E63" i="27" s="1"/>
  <c r="R63" i="27"/>
  <c r="P63" i="27"/>
  <c r="O63" i="27"/>
  <c r="N63" i="27"/>
  <c r="M63" i="27"/>
  <c r="L63" i="27"/>
  <c r="K63" i="27"/>
  <c r="J63" i="27"/>
  <c r="H63" i="27"/>
  <c r="G63" i="27"/>
  <c r="F63" i="27"/>
  <c r="D63" i="27"/>
  <c r="C63" i="27"/>
  <c r="Q62" i="27"/>
  <c r="M62" i="27"/>
  <c r="I62" i="27"/>
  <c r="E62" i="27"/>
  <c r="Q61" i="27"/>
  <c r="Q60" i="27" s="1"/>
  <c r="M61" i="27"/>
  <c r="I61" i="27"/>
  <c r="I60" i="27" s="1"/>
  <c r="E61" i="27"/>
  <c r="E60" i="27" s="1"/>
  <c r="R60" i="27"/>
  <c r="R56" i="27" s="1"/>
  <c r="R42" i="27" s="1"/>
  <c r="P60" i="27"/>
  <c r="P56" i="27" s="1"/>
  <c r="O60" i="27"/>
  <c r="O56" i="27" s="1"/>
  <c r="O42" i="27" s="1"/>
  <c r="N60" i="27"/>
  <c r="M60" i="27"/>
  <c r="L60" i="27"/>
  <c r="K60" i="27"/>
  <c r="J60" i="27"/>
  <c r="H60" i="27"/>
  <c r="G60" i="27"/>
  <c r="G56" i="27" s="1"/>
  <c r="F60" i="27"/>
  <c r="F56" i="27" s="1"/>
  <c r="F42" i="27" s="1"/>
  <c r="D60" i="27"/>
  <c r="D56" i="27" s="1"/>
  <c r="C60" i="27"/>
  <c r="C56" i="27" s="1"/>
  <c r="C42" i="27" s="1"/>
  <c r="R57" i="27"/>
  <c r="Q57" i="27"/>
  <c r="P57" i="27"/>
  <c r="O57" i="27"/>
  <c r="N57" i="27"/>
  <c r="M57" i="27"/>
  <c r="L57" i="27"/>
  <c r="K57" i="27"/>
  <c r="J57" i="27"/>
  <c r="I57" i="27"/>
  <c r="H57" i="27"/>
  <c r="G57" i="27"/>
  <c r="F57" i="27"/>
  <c r="E57" i="27"/>
  <c r="D57" i="27"/>
  <c r="C57" i="27"/>
  <c r="R54" i="27"/>
  <c r="Q54" i="27"/>
  <c r="P54" i="27"/>
  <c r="O54" i="27"/>
  <c r="N54" i="27"/>
  <c r="M54" i="27"/>
  <c r="L54" i="27"/>
  <c r="K54" i="27"/>
  <c r="J54" i="27"/>
  <c r="I54" i="27"/>
  <c r="H54" i="27"/>
  <c r="G54" i="27"/>
  <c r="F54" i="27"/>
  <c r="E54" i="27"/>
  <c r="D54" i="27"/>
  <c r="C54" i="27"/>
  <c r="R51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D51" i="27"/>
  <c r="C51" i="27"/>
  <c r="Q50" i="27"/>
  <c r="M50" i="27"/>
  <c r="I50" i="27"/>
  <c r="E50" i="27"/>
  <c r="Q49" i="27"/>
  <c r="Q48" i="27" s="1"/>
  <c r="M49" i="27"/>
  <c r="M48" i="27" s="1"/>
  <c r="I49" i="27"/>
  <c r="I48" i="27" s="1"/>
  <c r="E49" i="27"/>
  <c r="E48" i="27" s="1"/>
  <c r="R48" i="27"/>
  <c r="P48" i="27"/>
  <c r="O48" i="27"/>
  <c r="N48" i="27"/>
  <c r="L48" i="27"/>
  <c r="K48" i="27"/>
  <c r="J48" i="27"/>
  <c r="H48" i="27"/>
  <c r="G48" i="27"/>
  <c r="G43" i="27" s="1"/>
  <c r="G42" i="27" s="1"/>
  <c r="F48" i="27"/>
  <c r="D48" i="27"/>
  <c r="C48" i="27"/>
  <c r="Q47" i="27"/>
  <c r="M47" i="27"/>
  <c r="I47" i="27"/>
  <c r="E47" i="27"/>
  <c r="Q46" i="27"/>
  <c r="M46" i="27"/>
  <c r="I46" i="27"/>
  <c r="I43" i="27" s="1"/>
  <c r="E46" i="27"/>
  <c r="R43" i="27"/>
  <c r="P43" i="27"/>
  <c r="P42" i="27" s="1"/>
  <c r="O43" i="27"/>
  <c r="N43" i="27"/>
  <c r="L43" i="27"/>
  <c r="K43" i="27"/>
  <c r="J43" i="27"/>
  <c r="H43" i="27"/>
  <c r="F43" i="27"/>
  <c r="D43" i="27"/>
  <c r="D42" i="27" s="1"/>
  <c r="C43" i="27"/>
  <c r="R38" i="27"/>
  <c r="R35" i="27" s="1"/>
  <c r="Q38" i="27"/>
  <c r="Q35" i="27" s="1"/>
  <c r="P38" i="27"/>
  <c r="P35" i="27" s="1"/>
  <c r="O38" i="27"/>
  <c r="O35" i="27" s="1"/>
  <c r="N38" i="27"/>
  <c r="M38" i="27"/>
  <c r="L38" i="27"/>
  <c r="L35" i="27" s="1"/>
  <c r="K38" i="27"/>
  <c r="J38" i="27"/>
  <c r="I38" i="27"/>
  <c r="H38" i="27"/>
  <c r="G38" i="27"/>
  <c r="F38" i="27"/>
  <c r="F35" i="27" s="1"/>
  <c r="E38" i="27"/>
  <c r="E35" i="27" s="1"/>
  <c r="D38" i="27"/>
  <c r="D35" i="27" s="1"/>
  <c r="C38" i="27"/>
  <c r="C35" i="27" s="1"/>
  <c r="N35" i="27"/>
  <c r="M35" i="27"/>
  <c r="K35" i="27"/>
  <c r="J35" i="27"/>
  <c r="I35" i="27"/>
  <c r="H35" i="27"/>
  <c r="G35" i="27"/>
  <c r="R31" i="27"/>
  <c r="Q31" i="27"/>
  <c r="P31" i="27"/>
  <c r="O31" i="27"/>
  <c r="N31" i="27"/>
  <c r="M31" i="27"/>
  <c r="L31" i="27"/>
  <c r="L28" i="27" s="1"/>
  <c r="K31" i="27"/>
  <c r="J31" i="27"/>
  <c r="I31" i="27"/>
  <c r="H31" i="27"/>
  <c r="G31" i="27"/>
  <c r="F31" i="27"/>
  <c r="E31" i="27"/>
  <c r="D31" i="27"/>
  <c r="C31" i="27"/>
  <c r="Q30" i="27"/>
  <c r="M30" i="27"/>
  <c r="I30" i="27"/>
  <c r="E30" i="27"/>
  <c r="Q29" i="27"/>
  <c r="Q28" i="27" s="1"/>
  <c r="M29" i="27"/>
  <c r="I29" i="27"/>
  <c r="I28" i="27" s="1"/>
  <c r="E29" i="27"/>
  <c r="E28" i="27" s="1"/>
  <c r="R28" i="27"/>
  <c r="P28" i="27"/>
  <c r="O28" i="27"/>
  <c r="N28" i="27"/>
  <c r="N18" i="27" s="1"/>
  <c r="M28" i="27"/>
  <c r="M18" i="27" s="1"/>
  <c r="K28" i="27"/>
  <c r="K18" i="27" s="1"/>
  <c r="J28" i="27"/>
  <c r="H28" i="27"/>
  <c r="G28" i="27"/>
  <c r="F28" i="27"/>
  <c r="D28" i="27"/>
  <c r="C28" i="27"/>
  <c r="R22" i="27"/>
  <c r="Q22" i="27"/>
  <c r="P22" i="27"/>
  <c r="O22" i="27"/>
  <c r="N22" i="27"/>
  <c r="M22" i="27"/>
  <c r="L22" i="27"/>
  <c r="K22" i="27"/>
  <c r="J22" i="27"/>
  <c r="I22" i="27"/>
  <c r="H22" i="27"/>
  <c r="G22" i="27"/>
  <c r="F22" i="27"/>
  <c r="E22" i="27"/>
  <c r="D22" i="27"/>
  <c r="C22" i="27"/>
  <c r="Q21" i="27"/>
  <c r="M21" i="27"/>
  <c r="I21" i="27"/>
  <c r="E21" i="27"/>
  <c r="Q20" i="27"/>
  <c r="Q19" i="27" s="1"/>
  <c r="Q18" i="27" s="1"/>
  <c r="M20" i="27"/>
  <c r="I20" i="27"/>
  <c r="I19" i="27" s="1"/>
  <c r="I18" i="27" s="1"/>
  <c r="E20" i="27"/>
  <c r="E19" i="27" s="1"/>
  <c r="E18" i="27" s="1"/>
  <c r="R19" i="27"/>
  <c r="R18" i="27" s="1"/>
  <c r="P19" i="27"/>
  <c r="P18" i="27" s="1"/>
  <c r="O19" i="27"/>
  <c r="O18" i="27" s="1"/>
  <c r="N19" i="27"/>
  <c r="M19" i="27"/>
  <c r="L19" i="27"/>
  <c r="K19" i="27"/>
  <c r="J19" i="27"/>
  <c r="H19" i="27"/>
  <c r="G19" i="27"/>
  <c r="F19" i="27"/>
  <c r="F18" i="27" s="1"/>
  <c r="D19" i="27"/>
  <c r="D18" i="27" s="1"/>
  <c r="C19" i="27"/>
  <c r="C18" i="27" s="1"/>
  <c r="C17" i="27" s="1"/>
  <c r="J18" i="27"/>
  <c r="H18" i="27"/>
  <c r="G18" i="27"/>
  <c r="N380" i="27" l="1"/>
  <c r="R380" i="27"/>
  <c r="N295" i="27"/>
  <c r="M280" i="27"/>
  <c r="R93" i="27"/>
  <c r="G380" i="27"/>
  <c r="K380" i="27"/>
  <c r="F380" i="27"/>
  <c r="G318" i="27"/>
  <c r="K318" i="27"/>
  <c r="R293" i="27"/>
  <c r="R219" i="27" s="1"/>
  <c r="J295" i="27"/>
  <c r="F293" i="27"/>
  <c r="F219" i="27" s="1"/>
  <c r="C295" i="27"/>
  <c r="I104" i="27"/>
  <c r="G17" i="27"/>
  <c r="E104" i="27"/>
  <c r="N17" i="27"/>
  <c r="M79" i="27"/>
  <c r="M17" i="27" s="1"/>
  <c r="O17" i="27"/>
  <c r="E43" i="27"/>
  <c r="Q79" i="27"/>
  <c r="D17" i="27"/>
  <c r="M43" i="27"/>
  <c r="M42" i="27" s="1"/>
  <c r="P91" i="27"/>
  <c r="P17" i="27" s="1"/>
  <c r="F17" i="27"/>
  <c r="Q43" i="27"/>
  <c r="K244" i="27"/>
  <c r="H244" i="27"/>
  <c r="H42" i="27"/>
  <c r="E69" i="27"/>
  <c r="G293" i="27"/>
  <c r="G219" i="27" s="1"/>
  <c r="G403" i="27" s="1"/>
  <c r="J42" i="27"/>
  <c r="J17" i="27" s="1"/>
  <c r="E56" i="27"/>
  <c r="I56" i="27"/>
  <c r="I42" i="27" s="1"/>
  <c r="L91" i="27"/>
  <c r="L18" i="27"/>
  <c r="L17" i="27" s="1"/>
  <c r="Q56" i="27"/>
  <c r="H293" i="27"/>
  <c r="H219" i="27" s="1"/>
  <c r="J56" i="27"/>
  <c r="E79" i="27"/>
  <c r="H258" i="27"/>
  <c r="I197" i="27"/>
  <c r="I192" i="27"/>
  <c r="I191" i="27" s="1"/>
  <c r="I178" i="27" s="1"/>
  <c r="C318" i="27"/>
  <c r="E399" i="27"/>
  <c r="E394" i="27"/>
  <c r="E393" i="27" s="1"/>
  <c r="E72" i="27"/>
  <c r="Q72" i="27"/>
  <c r="Q75" i="27"/>
  <c r="I107" i="27"/>
  <c r="H116" i="27"/>
  <c r="H91" i="27" s="1"/>
  <c r="E116" i="27"/>
  <c r="E220" i="27"/>
  <c r="M244" i="27"/>
  <c r="M258" i="27"/>
  <c r="I399" i="27"/>
  <c r="I394" i="27"/>
  <c r="I393" i="27" s="1"/>
  <c r="E200" i="27"/>
  <c r="I295" i="27"/>
  <c r="M318" i="27"/>
  <c r="E175" i="27"/>
  <c r="E170" i="27"/>
  <c r="E169" i="27" s="1"/>
  <c r="E156" i="27" s="1"/>
  <c r="H200" i="27"/>
  <c r="O258" i="27"/>
  <c r="O244" i="27" s="1"/>
  <c r="Q318" i="27"/>
  <c r="L380" i="27"/>
  <c r="E380" i="27"/>
  <c r="E100" i="27"/>
  <c r="Q104" i="27"/>
  <c r="E113" i="27"/>
  <c r="E108" i="27"/>
  <c r="E107" i="27" s="1"/>
  <c r="K116" i="27"/>
  <c r="Q116" i="27"/>
  <c r="H156" i="27"/>
  <c r="H358" i="27"/>
  <c r="E377" i="27"/>
  <c r="E372" i="27"/>
  <c r="E371" i="27" s="1"/>
  <c r="E358" i="27" s="1"/>
  <c r="M380" i="27"/>
  <c r="I72" i="27"/>
  <c r="K178" i="27"/>
  <c r="H191" i="27"/>
  <c r="H178" i="27" s="1"/>
  <c r="Q200" i="27"/>
  <c r="C258" i="27"/>
  <c r="C244" i="27" s="1"/>
  <c r="E280" i="27"/>
  <c r="I377" i="27"/>
  <c r="I372" i="27"/>
  <c r="I371" i="27" s="1"/>
  <c r="K200" i="27"/>
  <c r="E207" i="27"/>
  <c r="I220" i="27"/>
  <c r="E258" i="27"/>
  <c r="E244" i="27" s="1"/>
  <c r="I280" i="27"/>
  <c r="J358" i="27"/>
  <c r="O380" i="27"/>
  <c r="O293" i="27" s="1"/>
  <c r="O219" i="27" s="1"/>
  <c r="I116" i="27"/>
  <c r="Q100" i="27"/>
  <c r="E128" i="27"/>
  <c r="K156" i="27"/>
  <c r="K91" i="27" s="1"/>
  <c r="K17" i="27" s="1"/>
  <c r="I262" i="27"/>
  <c r="P295" i="27"/>
  <c r="P293" i="27" s="1"/>
  <c r="L318" i="27"/>
  <c r="L293" i="27" s="1"/>
  <c r="L219" i="27" s="1"/>
  <c r="K358" i="27"/>
  <c r="C380" i="27"/>
  <c r="E178" i="27"/>
  <c r="J293" i="27"/>
  <c r="J219" i="27" s="1"/>
  <c r="I171" i="27"/>
  <c r="I169" i="27" s="1"/>
  <c r="I156" i="27" s="1"/>
  <c r="I175" i="27"/>
  <c r="E211" i="27"/>
  <c r="E271" i="27"/>
  <c r="K309" i="27"/>
  <c r="K295" i="27" s="1"/>
  <c r="N318" i="27"/>
  <c r="N293" i="27" s="1"/>
  <c r="N219" i="27" s="1"/>
  <c r="N403" i="27" s="1"/>
  <c r="I109" i="27"/>
  <c r="I113" i="27"/>
  <c r="Q207" i="27"/>
  <c r="P244" i="27"/>
  <c r="P219" i="27" s="1"/>
  <c r="Q258" i="27"/>
  <c r="Q244" i="27" s="1"/>
  <c r="I274" i="27"/>
  <c r="I272" i="27"/>
  <c r="I271" i="27" s="1"/>
  <c r="D295" i="27"/>
  <c r="D293" i="27" s="1"/>
  <c r="D219" i="27" s="1"/>
  <c r="E295" i="27"/>
  <c r="O318" i="27"/>
  <c r="E330" i="27"/>
  <c r="E318" i="27" s="1"/>
  <c r="I368" i="27"/>
  <c r="I358" i="27" s="1"/>
  <c r="I380" i="27"/>
  <c r="E125" i="27"/>
  <c r="R178" i="27"/>
  <c r="I330" i="27"/>
  <c r="I318" i="27" s="1"/>
  <c r="Q108" i="27"/>
  <c r="Q107" i="27" s="1"/>
  <c r="Q170" i="27"/>
  <c r="Q169" i="27" s="1"/>
  <c r="Q156" i="27" s="1"/>
  <c r="E192" i="27"/>
  <c r="E191" i="27" s="1"/>
  <c r="Q192" i="27"/>
  <c r="Q191" i="27" s="1"/>
  <c r="Q178" i="27" s="1"/>
  <c r="E274" i="27"/>
  <c r="Q274" i="27"/>
  <c r="M372" i="27"/>
  <c r="M371" i="27" s="1"/>
  <c r="M358" i="27" s="1"/>
  <c r="M394" i="27"/>
  <c r="M393" i="27" s="1"/>
  <c r="I335" i="27"/>
  <c r="I334" i="27" s="1"/>
  <c r="Q372" i="27"/>
  <c r="Q371" i="27" s="1"/>
  <c r="Q358" i="27" s="1"/>
  <c r="Q394" i="27"/>
  <c r="Q393" i="27" s="1"/>
  <c r="Q380" i="27" s="1"/>
  <c r="M293" i="27" l="1"/>
  <c r="M219" i="27" s="1"/>
  <c r="M403" i="27" s="1"/>
  <c r="R91" i="27"/>
  <c r="R17" i="27" s="1"/>
  <c r="R403" i="27" s="1"/>
  <c r="C293" i="27"/>
  <c r="C219" i="27" s="1"/>
  <c r="C403" i="27" s="1"/>
  <c r="F403" i="27"/>
  <c r="Q293" i="27"/>
  <c r="I93" i="27"/>
  <c r="I91" i="27" s="1"/>
  <c r="E93" i="27"/>
  <c r="E91" i="27" s="1"/>
  <c r="H17" i="27"/>
  <c r="H403" i="27" s="1"/>
  <c r="P403" i="27"/>
  <c r="I17" i="27"/>
  <c r="Q219" i="27"/>
  <c r="J403" i="27"/>
  <c r="D403" i="27"/>
  <c r="I293" i="27"/>
  <c r="I219" i="27" s="1"/>
  <c r="L403" i="27"/>
  <c r="Q42" i="27"/>
  <c r="E42" i="27"/>
  <c r="I258" i="27"/>
  <c r="I244" i="27" s="1"/>
  <c r="K293" i="27"/>
  <c r="K219" i="27" s="1"/>
  <c r="K403" i="27" s="1"/>
  <c r="O403" i="27"/>
  <c r="E293" i="27"/>
  <c r="E219" i="27" s="1"/>
  <c r="Q93" i="27"/>
  <c r="Q91" i="27" s="1"/>
  <c r="E17" i="27" l="1"/>
  <c r="E403" i="27" s="1"/>
  <c r="I403" i="27"/>
  <c r="Q17" i="27"/>
  <c r="Q403" i="27" s="1"/>
</calcChain>
</file>

<file path=xl/sharedStrings.xml><?xml version="1.0" encoding="utf-8"?>
<sst xmlns="http://schemas.openxmlformats.org/spreadsheetml/2006/main" count="2635" uniqueCount="239">
  <si>
    <t>Partida</t>
  </si>
  <si>
    <t>Primer trimestre</t>
  </si>
  <si>
    <t>Transac- ciones</t>
  </si>
  <si>
    <t>n.a.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</si>
  <si>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</si>
  <si>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</si>
  <si>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</si>
  <si>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</si>
  <si>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</si>
  <si>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</si>
  <si>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ACTIVOS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</si>
  <si>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</si>
  <si>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</si>
  <si>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</si>
  <si>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</si>
  <si>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</si>
  <si>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</si>
  <si>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</si>
  <si>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</si>
  <si>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</si>
  <si>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</si>
  <si>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</si>
  <si>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</si>
  <si>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</si>
  <si>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</si>
  <si>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</si>
  <si>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</si>
  <si>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</si>
  <si>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</si>
  <si>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</si>
  <si>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</si>
  <si>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</si>
  <si>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</si>
  <si>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</si>
  <si>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</si>
  <si>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</si>
  <si>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</si>
  <si>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</si>
  <si>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</si>
  <si>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</si>
  <si>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</si>
  <si>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</si>
  <si>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</si>
  <si>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</si>
  <si>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</si>
  <si>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</si>
  <si>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</si>
  <si>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</si>
  <si>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</si>
  <si>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</si>
  <si>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</si>
  <si>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</si>
  <si>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</si>
  <si>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</si>
  <si>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</si>
  <si>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</si>
  <si>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</si>
  <si>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</si>
  <si>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</si>
  <si>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</si>
  <si>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</si>
  <si>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</si>
  <si>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</si>
  <si>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</si>
  <si>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</si>
  <si>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</si>
  <si>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</si>
  <si>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</si>
  <si>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</si>
  <si>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</si>
  <si>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</si>
  <si>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</si>
  <si>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</si>
  <si>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</si>
  <si>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</si>
  <si>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</si>
  <si>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</si>
  <si>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</si>
  <si>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</si>
  <si>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</si>
  <si>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</si>
  <si>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</si>
  <si>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</si>
  <si>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</si>
  <si>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</si>
  <si>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</si>
  <si>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</si>
  <si>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</si>
  <si>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</si>
  <si>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</si>
  <si>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</si>
  <si>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</si>
  <si>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</si>
  <si>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</si>
  <si>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</si>
  <si>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</si>
  <si>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</si>
  <si>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</si>
  <si>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</si>
  <si>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</si>
  <si>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</si>
  <si>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</si>
  <si>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</si>
  <si>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</si>
  <si>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</si>
  <si>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</si>
  <si>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</si>
  <si>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</si>
  <si>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</si>
  <si>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</si>
  <si>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</si>
  <si>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</si>
  <si>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</si>
  <si>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</si>
  <si>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</si>
  <si>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</si>
  <si>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</si>
  <si>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</si>
  <si>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</si>
  <si>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</si>
  <si>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</si>
  <si>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</si>
  <si>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</si>
  <si>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</si>
  <si>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</si>
  <si>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</si>
  <si>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</si>
  <si>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</si>
  <si>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</si>
  <si>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</si>
  <si>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</si>
  <si>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</si>
  <si>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</si>
  <si>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</si>
  <si>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</si>
  <si>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</si>
  <si>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</si>
  <si>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</si>
  <si>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</si>
  <si>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</si>
  <si>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</si>
  <si>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</si>
  <si>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</si>
  <si>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</si>
  <si>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</si>
  <si>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</si>
  <si>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</si>
  <si>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</si>
  <si>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</si>
  <si>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</si>
  <si>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</si>
  <si>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</si>
  <si>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</si>
  <si>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</si>
  <si>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</si>
  <si>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</si>
  <si>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</si>
  <si>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</si>
  <si>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</si>
  <si>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</si>
  <si>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</si>
  <si>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</si>
  <si>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</si>
  <si>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</si>
  <si>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</si>
  <si>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</si>
  <si>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</si>
  <si>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</si>
  <si>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</si>
  <si>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</si>
  <si>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</si>
  <si>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</si>
  <si>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</si>
  <si>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</si>
  <si>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</si>
  <si>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</si>
  <si>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</si>
  <si>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</si>
  <si>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</si>
  <si>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</si>
  <si>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</si>
  <si>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</si>
  <si>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</si>
  <si>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</si>
  <si>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</si>
  <si>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</si>
  <si>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De la cuales: 5.1.0.1 Oro monetario en swap con garantía en efectivo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</si>
  <si>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</si>
  <si>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</si>
  <si>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</si>
  <si>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</si>
  <si>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</si>
  <si>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</si>
  <si>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</si>
  <si>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</si>
  <si>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</si>
  <si>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</si>
  <si>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De la cuales: 5.4.2.0.1 Títulos-valores en repos con garantía en efectivo</t>
  </si>
  <si>
    <t>5.4.3 Derivados financieros (AF7R)</t>
  </si>
  <si>
    <t>5.4.4 Otros derechos sobre activos</t>
  </si>
  <si>
    <t>PASIVOS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</si>
  <si>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</si>
  <si>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</si>
  <si>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</si>
  <si>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</si>
  <si>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</si>
  <si>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</si>
  <si>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Posición  al final</t>
  </si>
  <si>
    <t>Posición  al inicio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</si>
  <si>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</si>
  <si>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</si>
  <si>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</si>
  <si>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</si>
  <si>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</si>
  <si>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</si>
  <si>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</si>
  <si>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</si>
  <si>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</si>
  <si>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3.3 Gobierno general</t>
  </si>
  <si>
    <t>(E) Cifras estimadas.</t>
  </si>
  <si>
    <t>n.a. No aplica.</t>
  </si>
  <si>
    <t>Posición al final</t>
  </si>
  <si>
    <t>Posición al inicio</t>
  </si>
  <si>
    <t>ACTIVOS (Continuación):</t>
  </si>
  <si>
    <t>PASIVOS (Continuación):</t>
  </si>
  <si>
    <t>5.4.2.2 Participaciones de capital y participaciones en fondos de inversión (AF5R)</t>
  </si>
  <si>
    <t>(P) Cifras preliminares.</t>
  </si>
  <si>
    <t>NOTA: La diferencia que se observa entre el total y los parciales se debe al redondeo.</t>
  </si>
  <si>
    <t>2022 (E)</t>
  </si>
  <si>
    <t>(En millones de balboas)</t>
  </si>
  <si>
    <t>0.0 Cuando la cantidad es menor a la unidad o fracción decimal adoptada, para la expresión del dato.</t>
  </si>
  <si>
    <t>Segundo trimestre</t>
  </si>
  <si>
    <t>Tercer trimestre</t>
  </si>
  <si>
    <t>Línea</t>
  </si>
  <si>
    <t>núm.</t>
  </si>
  <si>
    <t>Otras varia-ciones</t>
  </si>
  <si>
    <t>Cuarto trimestre</t>
  </si>
  <si>
    <t>Transaccio-nes</t>
  </si>
  <si>
    <t>EN LA REPÚBLICA, SEGÚN PARTIDA: AÑO 2022, POR TRIMESTRE (Presentación MBP6)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</si>
</sst>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Protection="1"/>
    <xf numFmtId="164" fontId="2" fillId="0" borderId="11" xfId="0" applyNumberFormat="1" applyFont="1" applyFill="1" applyBorder="1" applyAlignment="1" applyProtection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1" fillId="0" borderId="14" xfId="0" applyNumberFormat="1" applyFont="1" applyFill="1" applyBorder="1"/>
    <xf numFmtId="0" fontId="1" fillId="0" borderId="14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Alignment="1"/>
    <xf numFmtId="164" fontId="2" fillId="0" borderId="11" xfId="0" applyNumberFormat="1" applyFont="1" applyFill="1" applyBorder="1" applyAlignment="1" applyProtection="1"/>
    <xf numFmtId="0" fontId="1" fillId="0" borderId="0" xfId="0" applyFont="1" applyFill="1" applyAlignment="1"/>
    <xf numFmtId="0" fontId="2" fillId="0" borderId="1" xfId="0" applyFont="1" applyFill="1" applyBorder="1"/>
    <xf numFmtId="0" fontId="2" fillId="0" borderId="9" xfId="0" applyNumberFormat="1" applyFont="1" applyFill="1" applyBorder="1" applyAlignment="1" applyProtection="1"/>
    <xf numFmtId="0" fontId="2" fillId="0" borderId="11" xfId="0" applyFont="1" applyFill="1" applyBorder="1" applyAlignment="1">
      <alignment horizontal="left"/>
    </xf>
    <xf numFmtId="0" fontId="2" fillId="0" borderId="4" xfId="0" applyFont="1" applyFill="1" applyBorder="1"/>
    <xf numFmtId="0" fontId="2" fillId="0" borderId="11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left" indent="3"/>
    </xf>
    <xf numFmtId="0" fontId="2" fillId="0" borderId="11" xfId="0" applyFont="1" applyFill="1" applyBorder="1" applyAlignment="1">
      <alignment horizontal="left" indent="5"/>
    </xf>
    <xf numFmtId="0" fontId="2" fillId="0" borderId="11" xfId="0" applyFont="1" applyFill="1" applyBorder="1" applyAlignment="1">
      <alignment horizontal="left" indent="10"/>
    </xf>
    <xf numFmtId="0" fontId="2" fillId="0" borderId="11" xfId="0" applyFont="1" applyFill="1" applyBorder="1" applyAlignment="1">
      <alignment horizontal="left" indent="4"/>
    </xf>
    <xf numFmtId="0" fontId="2" fillId="0" borderId="11" xfId="0" applyFont="1" applyFill="1" applyBorder="1" applyAlignment="1">
      <alignment horizontal="left" indent="8"/>
    </xf>
    <xf numFmtId="0" fontId="2" fillId="0" borderId="11" xfId="0" applyFont="1" applyFill="1" applyBorder="1" applyAlignment="1">
      <alignment horizontal="left" indent="6"/>
    </xf>
    <xf numFmtId="0" fontId="2" fillId="0" borderId="11" xfId="0" applyFont="1" applyFill="1" applyBorder="1" applyAlignment="1">
      <alignment horizontal="left" indent="11"/>
    </xf>
    <xf numFmtId="0" fontId="2" fillId="0" borderId="11" xfId="0" applyFont="1" applyFill="1" applyBorder="1" applyAlignment="1">
      <alignment horizontal="left" indent="21"/>
    </xf>
    <xf numFmtId="0" fontId="2" fillId="0" borderId="11" xfId="0" applyFont="1" applyFill="1" applyBorder="1" applyAlignment="1">
      <alignment horizontal="left" indent="16"/>
    </xf>
    <xf numFmtId="0" fontId="2" fillId="0" borderId="11" xfId="0" applyFont="1" applyFill="1" applyBorder="1" applyAlignment="1">
      <alignment horizontal="left" indent="12"/>
    </xf>
    <xf numFmtId="0" fontId="2" fillId="0" borderId="11" xfId="0" applyFont="1" applyFill="1" applyBorder="1" applyAlignment="1">
      <alignment horizontal="left" indent="15"/>
    </xf>
    <xf numFmtId="0" fontId="2" fillId="0" borderId="11" xfId="0" applyFont="1" applyFill="1" applyBorder="1" applyAlignment="1">
      <alignment horizontal="left" indent="7"/>
    </xf>
    <xf numFmtId="0" fontId="2" fillId="0" borderId="11" xfId="0" applyFont="1" applyFill="1" applyBorder="1" applyAlignment="1">
      <alignment horizontal="left" indent="9"/>
    </xf>
    <xf numFmtId="0" fontId="2" fillId="0" borderId="11" xfId="0" applyFont="1" applyFill="1" applyBorder="1" applyAlignment="1">
      <alignment horizontal="left" indent="19"/>
    </xf>
    <xf numFmtId="0" fontId="2" fillId="0" borderId="11" xfId="0" applyFont="1" applyFill="1" applyBorder="1" applyAlignment="1">
      <alignment horizontal="left" indent="14"/>
    </xf>
    <xf numFmtId="0" fontId="2" fillId="0" borderId="11" xfId="0" applyNumberFormat="1" applyFont="1" applyFill="1" applyBorder="1" applyAlignment="1"/>
    <xf numFmtId="0" fontId="2" fillId="0" borderId="13" xfId="0" applyFont="1" applyFill="1" applyBorder="1"/>
    <xf numFmtId="0" fontId="2" fillId="0" borderId="14" xfId="0" applyNumberFormat="1" applyFont="1" applyFill="1" applyBorder="1" applyAlignment="1"/>
    <xf numFmtId="0" fontId="2" fillId="2" borderId="1" xfId="0" applyFont="1" applyFill="1" applyBorder="1"/>
    <xf numFmtId="0" fontId="2" fillId="2" borderId="4" xfId="0" applyFont="1" applyFill="1" applyBorder="1"/>
    <xf numFmtId="0" fontId="2" fillId="2" borderId="13" xfId="0" applyFont="1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2" xfId="0" applyNumberFormat="1" applyFont="1" applyFill="1" applyBorder="1"/>
    <xf numFmtId="0" fontId="2" fillId="0" borderId="5" xfId="0" applyFont="1" applyFill="1" applyBorder="1"/>
    <xf numFmtId="0" fontId="2" fillId="0" borderId="6" xfId="0" applyNumberFormat="1" applyFont="1" applyFill="1" applyBorder="1"/>
    <xf numFmtId="0" fontId="1" fillId="0" borderId="0" xfId="0" applyFont="1" applyFill="1" applyAlignment="1">
      <alignment horizontal="right"/>
    </xf>
    <xf numFmtId="0" fontId="2" fillId="0" borderId="11" xfId="0" applyFont="1" applyFill="1" applyBorder="1" applyAlignment="1">
      <alignment horizontal="left" wrapText="1" indent="16"/>
    </xf>
    <xf numFmtId="0" fontId="2" fillId="0" borderId="11" xfId="0" applyFont="1" applyFill="1" applyBorder="1" applyAlignment="1">
      <alignment horizontal="left" wrapText="1" indent="21"/>
    </xf>
    <xf numFmtId="0" fontId="2" fillId="0" borderId="11" xfId="0" applyFont="1" applyFill="1" applyBorder="1" applyAlignment="1">
      <alignment horizontal="left" wrapText="1" indent="1"/>
    </xf>
    <xf numFmtId="0" fontId="2" fillId="0" borderId="11" xfId="0" applyFont="1" applyFill="1" applyBorder="1" applyAlignment="1">
      <alignment horizontal="left" wrapText="1" indent="14"/>
    </xf>
    <xf numFmtId="0" fontId="2" fillId="0" borderId="11" xfId="0" applyFont="1" applyFill="1" applyBorder="1" applyAlignment="1">
      <alignment horizontal="left" wrapText="1" indent="19"/>
    </xf>
    <xf numFmtId="0" fontId="2" fillId="0" borderId="0" xfId="0" applyNumberFormat="1" applyFont="1" applyFill="1"/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/>
    </xf>
    <xf numFmtId="164" fontId="1" fillId="0" borderId="11" xfId="0" applyNumberFormat="1" applyFont="1" applyFill="1" applyBorder="1" applyProtection="1"/>
    <xf numFmtId="164" fontId="3" fillId="0" borderId="11" xfId="0" applyNumberFormat="1" applyFont="1" applyFill="1" applyBorder="1" applyProtection="1"/>
    <xf numFmtId="164" fontId="2" fillId="0" borderId="11" xfId="0" applyNumberFormat="1" applyFont="1" applyFill="1" applyBorder="1"/>
    <xf numFmtId="164" fontId="2" fillId="0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/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9"/>
  <sheetViews>
    <sheetView showGridLines="0" tabSelected="1" zoomScaleNormal="100" zoomScaleSheetLayoutView="10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sqref="A1:F1"/>
    </sheetView>
  </sheetViews>
  <sheetFormatPr baseColWidth="10" defaultRowHeight="12.95" customHeight="1" x14ac:dyDescent="0.2"/>
  <cols>
    <col min="1" max="1" width="6.7109375" style="1" customWidth="1"/>
    <col min="2" max="2" width="91.7109375" style="1" customWidth="1"/>
    <col min="3" max="6" width="10.28515625" style="1" customWidth="1"/>
    <col min="7" max="7" width="11" style="1" customWidth="1"/>
    <col min="8" max="9" width="11.140625" style="1" customWidth="1"/>
    <col min="10" max="11" width="11" style="9" customWidth="1"/>
    <col min="12" max="13" width="11.140625" style="9" customWidth="1"/>
    <col min="14" max="15" width="11" style="9" customWidth="1"/>
    <col min="16" max="17" width="11.140625" style="9" customWidth="1"/>
    <col min="18" max="18" width="11" style="9" customWidth="1"/>
    <col min="19" max="19" width="6.7109375" style="9" customWidth="1"/>
    <col min="20" max="16384" width="11.42578125" style="1"/>
  </cols>
  <sheetData>
    <row r="1" spans="1:19" ht="12.95" customHeight="1" x14ac:dyDescent="0.2">
      <c r="A1" s="85" t="s">
        <v>4</v>
      </c>
      <c r="B1" s="85"/>
      <c r="C1" s="85"/>
      <c r="D1" s="85"/>
      <c r="E1" s="85"/>
      <c r="F1" s="85"/>
      <c r="G1" s="85" t="s">
        <v>4</v>
      </c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 ht="12.95" customHeight="1" x14ac:dyDescent="0.2">
      <c r="A2" s="86" t="s">
        <v>5</v>
      </c>
      <c r="B2" s="86"/>
      <c r="C2" s="86"/>
      <c r="D2" s="86"/>
      <c r="E2" s="86"/>
      <c r="F2" s="86"/>
      <c r="G2" s="86" t="s">
        <v>5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12.95" customHeight="1" x14ac:dyDescent="0.2">
      <c r="A3" s="85" t="s">
        <v>6</v>
      </c>
      <c r="B3" s="85"/>
      <c r="C3" s="85"/>
      <c r="D3" s="85"/>
      <c r="E3" s="85"/>
      <c r="F3" s="85"/>
      <c r="G3" s="85" t="s">
        <v>6</v>
      </c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19" s="2" customFormat="1" ht="6.2" customHeight="1" x14ac:dyDescent="0.2"/>
    <row r="5" spans="1:19" s="3" customFormat="1" ht="12.95" customHeight="1" x14ac:dyDescent="0.2">
      <c r="A5" s="18" t="s">
        <v>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51" t="s">
        <v>9</v>
      </c>
    </row>
    <row r="6" spans="1:19" s="3" customFormat="1" ht="12.95" customHeight="1" x14ac:dyDescent="0.2">
      <c r="A6" s="18" t="s">
        <v>238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51" t="s">
        <v>238</v>
      </c>
    </row>
    <row r="7" spans="1:19" ht="6.2" customHeight="1" x14ac:dyDescent="0.2"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1" customHeight="1" x14ac:dyDescent="0.2">
      <c r="A8" s="42"/>
      <c r="B8" s="4"/>
      <c r="C8" s="78" t="s">
        <v>7</v>
      </c>
      <c r="D8" s="79"/>
      <c r="E8" s="79"/>
      <c r="F8" s="80"/>
      <c r="G8" s="78" t="s">
        <v>7</v>
      </c>
      <c r="H8" s="79"/>
      <c r="I8" s="79"/>
      <c r="J8" s="79"/>
      <c r="K8" s="79"/>
      <c r="L8" s="79"/>
      <c r="M8" s="79"/>
      <c r="N8" s="79"/>
      <c r="O8" s="79"/>
      <c r="P8" s="79"/>
      <c r="Q8" s="79"/>
      <c r="R8" s="80"/>
      <c r="S8" s="45"/>
    </row>
    <row r="9" spans="1:19" ht="14.1" customHeight="1" x14ac:dyDescent="0.2">
      <c r="A9" s="43"/>
      <c r="B9" s="5"/>
      <c r="C9" s="81" t="s">
        <v>8</v>
      </c>
      <c r="D9" s="82"/>
      <c r="E9" s="82"/>
      <c r="F9" s="83"/>
      <c r="G9" s="81" t="s">
        <v>8</v>
      </c>
      <c r="H9" s="82"/>
      <c r="I9" s="82"/>
      <c r="J9" s="82"/>
      <c r="K9" s="82"/>
      <c r="L9" s="82"/>
      <c r="M9" s="82"/>
      <c r="N9" s="82"/>
      <c r="O9" s="82"/>
      <c r="P9" s="82"/>
      <c r="Q9" s="82"/>
      <c r="R9" s="83"/>
      <c r="S9" s="46"/>
    </row>
    <row r="10" spans="1:19" ht="14.1" customHeight="1" x14ac:dyDescent="0.2">
      <c r="A10" s="43"/>
      <c r="B10" s="5"/>
      <c r="C10" s="71" t="s">
        <v>229</v>
      </c>
      <c r="D10" s="84"/>
      <c r="E10" s="84"/>
      <c r="F10" s="72"/>
      <c r="G10" s="71" t="s">
        <v>229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72"/>
      <c r="S10" s="46"/>
    </row>
    <row r="11" spans="1:19" ht="14.1" customHeight="1" x14ac:dyDescent="0.2">
      <c r="A11" s="58" t="s">
        <v>233</v>
      </c>
      <c r="B11" s="6" t="s">
        <v>0</v>
      </c>
      <c r="C11" s="73" t="s">
        <v>228</v>
      </c>
      <c r="D11" s="74"/>
      <c r="E11" s="74"/>
      <c r="F11" s="75"/>
      <c r="G11" s="73" t="s">
        <v>228</v>
      </c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5"/>
      <c r="S11" s="59" t="s">
        <v>233</v>
      </c>
    </row>
    <row r="12" spans="1:19" ht="14.1" customHeight="1" x14ac:dyDescent="0.2">
      <c r="A12" s="58" t="s">
        <v>234</v>
      </c>
      <c r="B12" s="5"/>
      <c r="C12" s="76" t="s">
        <v>208</v>
      </c>
      <c r="D12" s="73" t="s">
        <v>1</v>
      </c>
      <c r="E12" s="75"/>
      <c r="F12" s="66" t="s">
        <v>207</v>
      </c>
      <c r="G12" s="70" t="s">
        <v>222</v>
      </c>
      <c r="H12" s="73" t="s">
        <v>231</v>
      </c>
      <c r="I12" s="75"/>
      <c r="J12" s="77" t="s">
        <v>221</v>
      </c>
      <c r="K12" s="70" t="s">
        <v>222</v>
      </c>
      <c r="L12" s="71" t="s">
        <v>232</v>
      </c>
      <c r="M12" s="72"/>
      <c r="N12" s="67" t="s">
        <v>221</v>
      </c>
      <c r="O12" s="70" t="s">
        <v>222</v>
      </c>
      <c r="P12" s="71" t="s">
        <v>236</v>
      </c>
      <c r="Q12" s="72"/>
      <c r="R12" s="67" t="s">
        <v>221</v>
      </c>
      <c r="S12" s="59" t="s">
        <v>234</v>
      </c>
    </row>
    <row r="13" spans="1:19" ht="14.1" customHeight="1" x14ac:dyDescent="0.2">
      <c r="A13" s="43"/>
      <c r="B13" s="5"/>
      <c r="C13" s="70"/>
      <c r="D13" s="69" t="s">
        <v>2</v>
      </c>
      <c r="E13" s="69" t="s">
        <v>235</v>
      </c>
      <c r="F13" s="67"/>
      <c r="G13" s="70"/>
      <c r="H13" s="69" t="s">
        <v>237</v>
      </c>
      <c r="I13" s="66" t="s">
        <v>235</v>
      </c>
      <c r="J13" s="77"/>
      <c r="K13" s="70"/>
      <c r="L13" s="69" t="s">
        <v>237</v>
      </c>
      <c r="M13" s="66" t="s">
        <v>235</v>
      </c>
      <c r="N13" s="67"/>
      <c r="O13" s="70"/>
      <c r="P13" s="69" t="s">
        <v>237</v>
      </c>
      <c r="Q13" s="66" t="s">
        <v>235</v>
      </c>
      <c r="R13" s="67"/>
      <c r="S13" s="60"/>
    </row>
    <row r="14" spans="1:19" ht="14.1" customHeight="1" x14ac:dyDescent="0.2">
      <c r="A14" s="43"/>
      <c r="B14" s="5"/>
      <c r="C14" s="70"/>
      <c r="D14" s="69"/>
      <c r="E14" s="69"/>
      <c r="F14" s="67"/>
      <c r="G14" s="70"/>
      <c r="H14" s="69"/>
      <c r="I14" s="67"/>
      <c r="J14" s="77"/>
      <c r="K14" s="70"/>
      <c r="L14" s="69"/>
      <c r="M14" s="67"/>
      <c r="N14" s="67"/>
      <c r="O14" s="70"/>
      <c r="P14" s="69"/>
      <c r="Q14" s="67"/>
      <c r="R14" s="67"/>
      <c r="S14" s="46"/>
    </row>
    <row r="15" spans="1:19" ht="14.1" customHeight="1" x14ac:dyDescent="0.2">
      <c r="A15" s="44"/>
      <c r="B15" s="5"/>
      <c r="C15" s="70"/>
      <c r="D15" s="66"/>
      <c r="E15" s="66"/>
      <c r="F15" s="67"/>
      <c r="G15" s="70"/>
      <c r="H15" s="69"/>
      <c r="I15" s="68"/>
      <c r="J15" s="77"/>
      <c r="K15" s="70"/>
      <c r="L15" s="69"/>
      <c r="M15" s="68"/>
      <c r="N15" s="67"/>
      <c r="O15" s="70"/>
      <c r="P15" s="69"/>
      <c r="Q15" s="68"/>
      <c r="R15" s="67"/>
      <c r="S15" s="47"/>
    </row>
    <row r="16" spans="1:19" ht="6.2" customHeight="1" x14ac:dyDescent="0.2">
      <c r="A16" s="19"/>
      <c r="B16" s="2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48"/>
    </row>
    <row r="17" spans="1:19" s="3" customFormat="1" ht="15.95" customHeight="1" x14ac:dyDescent="0.2">
      <c r="A17" s="22">
        <v>1</v>
      </c>
      <c r="B17" s="21" t="s">
        <v>10</v>
      </c>
      <c r="C17" s="61">
        <f t="shared" ref="C17:R17" si="0">SUM(C18,C42,C79,C91,C200)</f>
        <v>94108.032249200012</v>
      </c>
      <c r="D17" s="61">
        <f t="shared" si="0"/>
        <v>2349.0833875899998</v>
      </c>
      <c r="E17" s="61">
        <f t="shared" si="0"/>
        <v>-54.814934009999462</v>
      </c>
      <c r="F17" s="61">
        <f t="shared" si="0"/>
        <v>96402.300702780019</v>
      </c>
      <c r="G17" s="61">
        <f t="shared" si="0"/>
        <v>96402.300702780019</v>
      </c>
      <c r="H17" s="61">
        <f t="shared" si="0"/>
        <v>2144.00690158</v>
      </c>
      <c r="I17" s="61">
        <f t="shared" si="0"/>
        <v>-115.85950031999919</v>
      </c>
      <c r="J17" s="61">
        <f t="shared" si="0"/>
        <v>98430.448104039999</v>
      </c>
      <c r="K17" s="61">
        <f t="shared" si="0"/>
        <v>98430.448104039999</v>
      </c>
      <c r="L17" s="61">
        <f t="shared" si="0"/>
        <v>-1523.46416886</v>
      </c>
      <c r="M17" s="61">
        <f t="shared" si="0"/>
        <v>-62.297715350000949</v>
      </c>
      <c r="N17" s="61">
        <f t="shared" si="0"/>
        <v>96844.686219830008</v>
      </c>
      <c r="O17" s="61">
        <f t="shared" si="0"/>
        <v>96844.686219830008</v>
      </c>
      <c r="P17" s="61">
        <f t="shared" si="0"/>
        <v>1784.6087927300009</v>
      </c>
      <c r="Q17" s="61">
        <f t="shared" si="0"/>
        <v>54.492337109999355</v>
      </c>
      <c r="R17" s="61">
        <f t="shared" si="0"/>
        <v>98683.787349670005</v>
      </c>
      <c r="S17" s="49">
        <v>1</v>
      </c>
    </row>
    <row r="18" spans="1:19" ht="15" customHeight="1" x14ac:dyDescent="0.2">
      <c r="A18" s="22">
        <v>2</v>
      </c>
      <c r="B18" s="23" t="s">
        <v>11</v>
      </c>
      <c r="C18" s="62">
        <f t="shared" ref="C18:R18" si="1">SUM(C19,C28)</f>
        <v>9285.6409125899991</v>
      </c>
      <c r="D18" s="62">
        <f t="shared" si="1"/>
        <v>-111.50475963999999</v>
      </c>
      <c r="E18" s="62">
        <f t="shared" si="1"/>
        <v>-4.4053649617126212E-13</v>
      </c>
      <c r="F18" s="62">
        <f t="shared" si="1"/>
        <v>9174.1361529499991</v>
      </c>
      <c r="G18" s="62">
        <f t="shared" si="1"/>
        <v>9174.1361529499991</v>
      </c>
      <c r="H18" s="62">
        <f t="shared" si="1"/>
        <v>-97.173275359999991</v>
      </c>
      <c r="I18" s="62">
        <f t="shared" si="1"/>
        <v>9.0238927441532724E-13</v>
      </c>
      <c r="J18" s="62">
        <f t="shared" si="1"/>
        <v>9076.9628775899982</v>
      </c>
      <c r="K18" s="62">
        <f t="shared" si="1"/>
        <v>9076.9628775899982</v>
      </c>
      <c r="L18" s="62">
        <f t="shared" si="1"/>
        <v>154.43214869000002</v>
      </c>
      <c r="M18" s="62">
        <f t="shared" si="1"/>
        <v>-6.1461946643248666E-13</v>
      </c>
      <c r="N18" s="62">
        <f t="shared" si="1"/>
        <v>9231.395026279999</v>
      </c>
      <c r="O18" s="62">
        <f t="shared" si="1"/>
        <v>9231.395026279999</v>
      </c>
      <c r="P18" s="62">
        <f t="shared" si="1"/>
        <v>-111.44452575</v>
      </c>
      <c r="Q18" s="62">
        <f t="shared" si="1"/>
        <v>-8.9706020389712648E-14</v>
      </c>
      <c r="R18" s="62">
        <f t="shared" si="1"/>
        <v>9119.950500529998</v>
      </c>
      <c r="S18" s="49">
        <v>2</v>
      </c>
    </row>
    <row r="19" spans="1:19" ht="14.1" customHeight="1" x14ac:dyDescent="0.2">
      <c r="A19" s="22">
        <v>3</v>
      </c>
      <c r="B19" s="24" t="s">
        <v>12</v>
      </c>
      <c r="C19" s="7">
        <f t="shared" ref="C19:R19" si="2">SUM(C20,C21,C22)</f>
        <v>6207.996125669998</v>
      </c>
      <c r="D19" s="7">
        <f t="shared" si="2"/>
        <v>-72.492640699999995</v>
      </c>
      <c r="E19" s="7">
        <f t="shared" si="2"/>
        <v>-2.7000623958883807E-13</v>
      </c>
      <c r="F19" s="7">
        <f t="shared" si="2"/>
        <v>6135.5034849699978</v>
      </c>
      <c r="G19" s="7">
        <f t="shared" si="2"/>
        <v>6135.5034849699978</v>
      </c>
      <c r="H19" s="7">
        <f t="shared" si="2"/>
        <v>-16.153979229999997</v>
      </c>
      <c r="I19" s="7">
        <f t="shared" si="2"/>
        <v>9.0238927441532724E-13</v>
      </c>
      <c r="J19" s="7">
        <f t="shared" si="2"/>
        <v>6119.3495057399987</v>
      </c>
      <c r="K19" s="7">
        <f t="shared" si="2"/>
        <v>6119.3495057399987</v>
      </c>
      <c r="L19" s="7">
        <f t="shared" si="2"/>
        <v>133.76750032000001</v>
      </c>
      <c r="M19" s="7">
        <f t="shared" si="2"/>
        <v>-7.3896444519050419E-13</v>
      </c>
      <c r="N19" s="7">
        <f t="shared" si="2"/>
        <v>6253.1170060599979</v>
      </c>
      <c r="O19" s="7">
        <f t="shared" si="2"/>
        <v>6253.1170060599979</v>
      </c>
      <c r="P19" s="7">
        <f t="shared" si="2"/>
        <v>-2.6071070599999997</v>
      </c>
      <c r="Q19" s="7">
        <f t="shared" si="2"/>
        <v>-8.9706020389712648E-14</v>
      </c>
      <c r="R19" s="7">
        <f t="shared" si="2"/>
        <v>6250.5098989999979</v>
      </c>
      <c r="S19" s="49">
        <v>3</v>
      </c>
    </row>
    <row r="20" spans="1:19" ht="12.75" customHeight="1" x14ac:dyDescent="0.2">
      <c r="A20" s="22">
        <v>4</v>
      </c>
      <c r="B20" s="25" t="s">
        <v>13</v>
      </c>
      <c r="C20" s="7">
        <v>6207.996125669998</v>
      </c>
      <c r="D20" s="7">
        <v>-72.492640699999995</v>
      </c>
      <c r="E20" s="63">
        <f t="shared" ref="E20:E21" si="3">SUM(F20)-SUM(C20)-SUM(D20)</f>
        <v>-2.7000623958883807E-13</v>
      </c>
      <c r="F20" s="7">
        <v>6135.5034849699978</v>
      </c>
      <c r="G20" s="7">
        <v>6135.5034849699978</v>
      </c>
      <c r="H20" s="7">
        <v>-16.153979229999997</v>
      </c>
      <c r="I20" s="63">
        <f t="shared" ref="I20:I21" si="4">SUM(J20)-SUM(G20)-SUM(H20)</f>
        <v>9.0238927441532724E-13</v>
      </c>
      <c r="J20" s="7">
        <v>6119.3495057399987</v>
      </c>
      <c r="K20" s="7">
        <v>6119.3495057399987</v>
      </c>
      <c r="L20" s="7">
        <v>133.76750032000001</v>
      </c>
      <c r="M20" s="63">
        <f t="shared" ref="M20:M21" si="5">SUM(N20)-SUM(K20)-SUM(L20)</f>
        <v>-7.3896444519050419E-13</v>
      </c>
      <c r="N20" s="7">
        <v>6253.1170060599979</v>
      </c>
      <c r="O20" s="7">
        <v>6253.1170060599979</v>
      </c>
      <c r="P20" s="7">
        <v>-2.6071070599999997</v>
      </c>
      <c r="Q20" s="63">
        <f t="shared" ref="Q20:Q21" si="6">SUM(R20)-SUM(O20)-SUM(P20)</f>
        <v>-8.9706020389712648E-14</v>
      </c>
      <c r="R20" s="7">
        <v>6250.5098989999979</v>
      </c>
      <c r="S20" s="49">
        <v>4</v>
      </c>
    </row>
    <row r="21" spans="1:19" ht="12.75" customHeight="1" x14ac:dyDescent="0.2">
      <c r="A21" s="22">
        <v>5</v>
      </c>
      <c r="B21" s="25" t="s">
        <v>14</v>
      </c>
      <c r="C21" s="7">
        <v>0</v>
      </c>
      <c r="D21" s="7">
        <v>0</v>
      </c>
      <c r="E21" s="63">
        <f t="shared" si="3"/>
        <v>0</v>
      </c>
      <c r="F21" s="7">
        <v>0</v>
      </c>
      <c r="G21" s="7">
        <v>0</v>
      </c>
      <c r="H21" s="7">
        <v>0</v>
      </c>
      <c r="I21" s="63">
        <f t="shared" si="4"/>
        <v>0</v>
      </c>
      <c r="J21" s="7">
        <v>0</v>
      </c>
      <c r="K21" s="7">
        <v>0</v>
      </c>
      <c r="L21" s="7">
        <v>0</v>
      </c>
      <c r="M21" s="63">
        <f t="shared" si="5"/>
        <v>0</v>
      </c>
      <c r="N21" s="7">
        <v>0</v>
      </c>
      <c r="O21" s="7">
        <v>0</v>
      </c>
      <c r="P21" s="7">
        <v>0</v>
      </c>
      <c r="Q21" s="63">
        <f t="shared" si="6"/>
        <v>0</v>
      </c>
      <c r="R21" s="7">
        <v>0</v>
      </c>
      <c r="S21" s="49">
        <v>5</v>
      </c>
    </row>
    <row r="22" spans="1:19" ht="12.75" customHeight="1" x14ac:dyDescent="0.2">
      <c r="A22" s="22">
        <v>6</v>
      </c>
      <c r="B22" s="25" t="s">
        <v>15</v>
      </c>
      <c r="C22" s="17">
        <f t="shared" ref="C22:R22" si="7">SUM(C23,C24,C25)</f>
        <v>0</v>
      </c>
      <c r="D22" s="17">
        <f t="shared" si="7"/>
        <v>0</v>
      </c>
      <c r="E22" s="17">
        <f t="shared" si="7"/>
        <v>0</v>
      </c>
      <c r="F22" s="17">
        <f t="shared" si="7"/>
        <v>0</v>
      </c>
      <c r="G22" s="17">
        <f t="shared" si="7"/>
        <v>0</v>
      </c>
      <c r="H22" s="17">
        <f t="shared" si="7"/>
        <v>0</v>
      </c>
      <c r="I22" s="17">
        <f t="shared" si="7"/>
        <v>0</v>
      </c>
      <c r="J22" s="17">
        <f t="shared" si="7"/>
        <v>0</v>
      </c>
      <c r="K22" s="17">
        <f t="shared" si="7"/>
        <v>0</v>
      </c>
      <c r="L22" s="17">
        <f t="shared" si="7"/>
        <v>0</v>
      </c>
      <c r="M22" s="17">
        <f t="shared" si="7"/>
        <v>0</v>
      </c>
      <c r="N22" s="17">
        <f t="shared" si="7"/>
        <v>0</v>
      </c>
      <c r="O22" s="17">
        <f t="shared" si="7"/>
        <v>0</v>
      </c>
      <c r="P22" s="17">
        <f t="shared" si="7"/>
        <v>0</v>
      </c>
      <c r="Q22" s="17">
        <f t="shared" si="7"/>
        <v>0</v>
      </c>
      <c r="R22" s="17">
        <f t="shared" si="7"/>
        <v>0</v>
      </c>
      <c r="S22" s="49">
        <v>6</v>
      </c>
    </row>
    <row r="23" spans="1:19" ht="12.75" customHeight="1" x14ac:dyDescent="0.2">
      <c r="A23" s="22">
        <v>7</v>
      </c>
      <c r="B23" s="26" t="s">
        <v>209</v>
      </c>
      <c r="C23" s="8" t="s">
        <v>3</v>
      </c>
      <c r="D23" s="8" t="s">
        <v>3</v>
      </c>
      <c r="E23" s="8" t="s">
        <v>3</v>
      </c>
      <c r="F23" s="8" t="s">
        <v>3</v>
      </c>
      <c r="G23" s="8" t="s">
        <v>3</v>
      </c>
      <c r="H23" s="8" t="s">
        <v>3</v>
      </c>
      <c r="I23" s="8" t="s">
        <v>3</v>
      </c>
      <c r="J23" s="8" t="s">
        <v>3</v>
      </c>
      <c r="K23" s="8" t="s">
        <v>3</v>
      </c>
      <c r="L23" s="8" t="s">
        <v>3</v>
      </c>
      <c r="M23" s="8" t="s">
        <v>3</v>
      </c>
      <c r="N23" s="8" t="s">
        <v>3</v>
      </c>
      <c r="O23" s="8" t="s">
        <v>3</v>
      </c>
      <c r="P23" s="8" t="s">
        <v>3</v>
      </c>
      <c r="Q23" s="8" t="s">
        <v>3</v>
      </c>
      <c r="R23" s="8" t="s">
        <v>3</v>
      </c>
      <c r="S23" s="49">
        <v>7</v>
      </c>
    </row>
    <row r="24" spans="1:19" ht="12.75" customHeight="1" x14ac:dyDescent="0.2">
      <c r="A24" s="22">
        <v>8</v>
      </c>
      <c r="B24" s="26" t="s">
        <v>210</v>
      </c>
      <c r="C24" s="8" t="s">
        <v>3</v>
      </c>
      <c r="D24" s="8" t="s">
        <v>3</v>
      </c>
      <c r="E24" s="8" t="s">
        <v>3</v>
      </c>
      <c r="F24" s="8" t="s">
        <v>3</v>
      </c>
      <c r="G24" s="8" t="s">
        <v>3</v>
      </c>
      <c r="H24" s="8" t="s">
        <v>3</v>
      </c>
      <c r="I24" s="8" t="s">
        <v>3</v>
      </c>
      <c r="J24" s="8" t="s">
        <v>3</v>
      </c>
      <c r="K24" s="8" t="s">
        <v>3</v>
      </c>
      <c r="L24" s="8" t="s">
        <v>3</v>
      </c>
      <c r="M24" s="8" t="s">
        <v>3</v>
      </c>
      <c r="N24" s="8" t="s">
        <v>3</v>
      </c>
      <c r="O24" s="8" t="s">
        <v>3</v>
      </c>
      <c r="P24" s="8" t="s">
        <v>3</v>
      </c>
      <c r="Q24" s="8" t="s">
        <v>3</v>
      </c>
      <c r="R24" s="8" t="s">
        <v>3</v>
      </c>
      <c r="S24" s="49">
        <v>8</v>
      </c>
    </row>
    <row r="25" spans="1:19" ht="12.75" customHeight="1" x14ac:dyDescent="0.2">
      <c r="A25" s="22">
        <v>9</v>
      </c>
      <c r="B25" s="26" t="s">
        <v>211</v>
      </c>
      <c r="C25" s="8" t="s">
        <v>3</v>
      </c>
      <c r="D25" s="8" t="s">
        <v>3</v>
      </c>
      <c r="E25" s="8" t="s">
        <v>3</v>
      </c>
      <c r="F25" s="8" t="s">
        <v>3</v>
      </c>
      <c r="G25" s="8" t="s">
        <v>3</v>
      </c>
      <c r="H25" s="8" t="s">
        <v>3</v>
      </c>
      <c r="I25" s="8" t="s">
        <v>3</v>
      </c>
      <c r="J25" s="8" t="s">
        <v>3</v>
      </c>
      <c r="K25" s="8" t="s">
        <v>3</v>
      </c>
      <c r="L25" s="8" t="s">
        <v>3</v>
      </c>
      <c r="M25" s="8" t="s">
        <v>3</v>
      </c>
      <c r="N25" s="8" t="s">
        <v>3</v>
      </c>
      <c r="O25" s="8" t="s">
        <v>3</v>
      </c>
      <c r="P25" s="8" t="s">
        <v>3</v>
      </c>
      <c r="Q25" s="8" t="s">
        <v>3</v>
      </c>
      <c r="R25" s="8" t="s">
        <v>3</v>
      </c>
      <c r="S25" s="49">
        <v>9</v>
      </c>
    </row>
    <row r="26" spans="1:19" ht="12.95" customHeight="1" x14ac:dyDescent="0.2">
      <c r="A26" s="22">
        <v>10</v>
      </c>
      <c r="B26" s="27" t="s">
        <v>16</v>
      </c>
      <c r="C26" s="8" t="s">
        <v>3</v>
      </c>
      <c r="D26" s="8" t="s">
        <v>3</v>
      </c>
      <c r="E26" s="8" t="s">
        <v>3</v>
      </c>
      <c r="F26" s="8" t="s">
        <v>3</v>
      </c>
      <c r="G26" s="8" t="s">
        <v>3</v>
      </c>
      <c r="H26" s="8" t="s">
        <v>3</v>
      </c>
      <c r="I26" s="8" t="s">
        <v>3</v>
      </c>
      <c r="J26" s="8" t="s">
        <v>3</v>
      </c>
      <c r="K26" s="8" t="s">
        <v>3</v>
      </c>
      <c r="L26" s="8" t="s">
        <v>3</v>
      </c>
      <c r="M26" s="8" t="s">
        <v>3</v>
      </c>
      <c r="N26" s="8" t="s">
        <v>3</v>
      </c>
      <c r="O26" s="8" t="s">
        <v>3</v>
      </c>
      <c r="P26" s="8" t="s">
        <v>3</v>
      </c>
      <c r="Q26" s="8" t="s">
        <v>3</v>
      </c>
      <c r="R26" s="8" t="s">
        <v>3</v>
      </c>
      <c r="S26" s="49">
        <v>10</v>
      </c>
    </row>
    <row r="27" spans="1:19" ht="12.95" customHeight="1" x14ac:dyDescent="0.2">
      <c r="A27" s="22">
        <v>11</v>
      </c>
      <c r="B27" s="27" t="s">
        <v>17</v>
      </c>
      <c r="C27" s="8" t="s">
        <v>3</v>
      </c>
      <c r="D27" s="8" t="s">
        <v>3</v>
      </c>
      <c r="E27" s="8" t="s">
        <v>3</v>
      </c>
      <c r="F27" s="8" t="s">
        <v>3</v>
      </c>
      <c r="G27" s="8" t="s">
        <v>3</v>
      </c>
      <c r="H27" s="8" t="s">
        <v>3</v>
      </c>
      <c r="I27" s="8" t="s">
        <v>3</v>
      </c>
      <c r="J27" s="8" t="s">
        <v>3</v>
      </c>
      <c r="K27" s="8" t="s">
        <v>3</v>
      </c>
      <c r="L27" s="8" t="s">
        <v>3</v>
      </c>
      <c r="M27" s="8" t="s">
        <v>3</v>
      </c>
      <c r="N27" s="8" t="s">
        <v>3</v>
      </c>
      <c r="O27" s="8" t="s">
        <v>3</v>
      </c>
      <c r="P27" s="8" t="s">
        <v>3</v>
      </c>
      <c r="Q27" s="8" t="s">
        <v>3</v>
      </c>
      <c r="R27" s="8" t="s">
        <v>3</v>
      </c>
      <c r="S27" s="49">
        <v>11</v>
      </c>
    </row>
    <row r="28" spans="1:19" ht="14.1" customHeight="1" x14ac:dyDescent="0.2">
      <c r="A28" s="22">
        <v>12</v>
      </c>
      <c r="B28" s="24" t="s">
        <v>18</v>
      </c>
      <c r="C28" s="17">
        <f t="shared" ref="C28:R28" si="8">SUM(C29,C30,C31)</f>
        <v>3077.6447869200006</v>
      </c>
      <c r="D28" s="17">
        <f t="shared" si="8"/>
        <v>-39.012118939999993</v>
      </c>
      <c r="E28" s="17">
        <f t="shared" si="8"/>
        <v>-1.7053025658242404E-13</v>
      </c>
      <c r="F28" s="17">
        <f t="shared" si="8"/>
        <v>3038.6326679800004</v>
      </c>
      <c r="G28" s="17">
        <f t="shared" si="8"/>
        <v>3038.6326679800004</v>
      </c>
      <c r="H28" s="17">
        <f t="shared" si="8"/>
        <v>-81.019296130000001</v>
      </c>
      <c r="I28" s="17">
        <f t="shared" si="8"/>
        <v>0</v>
      </c>
      <c r="J28" s="17">
        <f t="shared" si="8"/>
        <v>2957.6133718500005</v>
      </c>
      <c r="K28" s="17">
        <f t="shared" si="8"/>
        <v>2957.6133718500005</v>
      </c>
      <c r="L28" s="17">
        <f t="shared" si="8"/>
        <v>20.664648369999998</v>
      </c>
      <c r="M28" s="17">
        <f t="shared" si="8"/>
        <v>1.2434497875801753E-13</v>
      </c>
      <c r="N28" s="17">
        <f t="shared" si="8"/>
        <v>2978.2780202200006</v>
      </c>
      <c r="O28" s="17">
        <f t="shared" si="8"/>
        <v>2978.2780202200006</v>
      </c>
      <c r="P28" s="17">
        <f t="shared" si="8"/>
        <v>-108.83741868999999</v>
      </c>
      <c r="Q28" s="17">
        <f t="shared" si="8"/>
        <v>0</v>
      </c>
      <c r="R28" s="17">
        <f t="shared" si="8"/>
        <v>2869.4406015300005</v>
      </c>
      <c r="S28" s="49">
        <v>12</v>
      </c>
    </row>
    <row r="29" spans="1:19" ht="14.1" customHeight="1" x14ac:dyDescent="0.2">
      <c r="A29" s="22">
        <v>13</v>
      </c>
      <c r="B29" s="25" t="s">
        <v>19</v>
      </c>
      <c r="C29" s="7">
        <v>0</v>
      </c>
      <c r="D29" s="7">
        <v>0</v>
      </c>
      <c r="E29" s="63">
        <f t="shared" ref="E29:E30" si="9">SUM(F29)-SUM(C29)-SUM(D29)</f>
        <v>0</v>
      </c>
      <c r="F29" s="7">
        <v>0</v>
      </c>
      <c r="G29" s="7">
        <v>0</v>
      </c>
      <c r="H29" s="7">
        <v>0</v>
      </c>
      <c r="I29" s="63">
        <f t="shared" ref="I29:I30" si="10">SUM(J29)-SUM(G29)-SUM(H29)</f>
        <v>0</v>
      </c>
      <c r="J29" s="7">
        <v>0</v>
      </c>
      <c r="K29" s="7">
        <v>0</v>
      </c>
      <c r="L29" s="7">
        <v>0</v>
      </c>
      <c r="M29" s="63">
        <f t="shared" ref="M29:M30" si="11">SUM(N29)-SUM(K29)-SUM(L29)</f>
        <v>0</v>
      </c>
      <c r="N29" s="7">
        <v>0</v>
      </c>
      <c r="O29" s="7">
        <v>0</v>
      </c>
      <c r="P29" s="7">
        <v>0</v>
      </c>
      <c r="Q29" s="63">
        <f t="shared" ref="Q29:Q30" si="12">SUM(R29)-SUM(O29)-SUM(P29)</f>
        <v>0</v>
      </c>
      <c r="R29" s="7">
        <v>0</v>
      </c>
      <c r="S29" s="49">
        <v>13</v>
      </c>
    </row>
    <row r="30" spans="1:19" ht="14.1" customHeight="1" x14ac:dyDescent="0.2">
      <c r="A30" s="22">
        <v>14</v>
      </c>
      <c r="B30" s="25" t="s">
        <v>20</v>
      </c>
      <c r="C30" s="7">
        <v>3077.6447869200006</v>
      </c>
      <c r="D30" s="7">
        <v>-39.012118939999993</v>
      </c>
      <c r="E30" s="63">
        <f t="shared" si="9"/>
        <v>-1.7053025658242404E-13</v>
      </c>
      <c r="F30" s="7">
        <v>3038.6326679800004</v>
      </c>
      <c r="G30" s="7">
        <v>3038.6326679800004</v>
      </c>
      <c r="H30" s="7">
        <v>-81.019296130000001</v>
      </c>
      <c r="I30" s="63">
        <f t="shared" si="10"/>
        <v>0</v>
      </c>
      <c r="J30" s="7">
        <v>2957.6133718500005</v>
      </c>
      <c r="K30" s="7">
        <v>2957.6133718500005</v>
      </c>
      <c r="L30" s="7">
        <v>20.664648369999998</v>
      </c>
      <c r="M30" s="63">
        <f t="shared" si="11"/>
        <v>1.2434497875801753E-13</v>
      </c>
      <c r="N30" s="7">
        <v>2978.2780202200006</v>
      </c>
      <c r="O30" s="7">
        <v>2978.2780202200006</v>
      </c>
      <c r="P30" s="7">
        <v>-108.83741868999999</v>
      </c>
      <c r="Q30" s="63">
        <f t="shared" si="12"/>
        <v>0</v>
      </c>
      <c r="R30" s="7">
        <v>2869.4406015300005</v>
      </c>
      <c r="S30" s="49">
        <v>14</v>
      </c>
    </row>
    <row r="31" spans="1:19" ht="14.1" customHeight="1" x14ac:dyDescent="0.2">
      <c r="A31" s="22">
        <v>15</v>
      </c>
      <c r="B31" s="25" t="s">
        <v>21</v>
      </c>
      <c r="C31" s="17">
        <f t="shared" ref="C31:R31" si="13">SUM(C32,C33,C34)</f>
        <v>0</v>
      </c>
      <c r="D31" s="17">
        <f t="shared" si="13"/>
        <v>0</v>
      </c>
      <c r="E31" s="17">
        <f t="shared" si="13"/>
        <v>0</v>
      </c>
      <c r="F31" s="17">
        <f t="shared" si="13"/>
        <v>0</v>
      </c>
      <c r="G31" s="17">
        <f t="shared" si="13"/>
        <v>0</v>
      </c>
      <c r="H31" s="17">
        <f t="shared" si="13"/>
        <v>0</v>
      </c>
      <c r="I31" s="17">
        <f t="shared" si="13"/>
        <v>0</v>
      </c>
      <c r="J31" s="17">
        <f t="shared" si="13"/>
        <v>0</v>
      </c>
      <c r="K31" s="17">
        <f t="shared" si="13"/>
        <v>0</v>
      </c>
      <c r="L31" s="17">
        <f t="shared" si="13"/>
        <v>0</v>
      </c>
      <c r="M31" s="17">
        <f t="shared" si="13"/>
        <v>0</v>
      </c>
      <c r="N31" s="17">
        <f t="shared" si="13"/>
        <v>0</v>
      </c>
      <c r="O31" s="17">
        <f t="shared" si="13"/>
        <v>0</v>
      </c>
      <c r="P31" s="17">
        <f t="shared" si="13"/>
        <v>0</v>
      </c>
      <c r="Q31" s="17">
        <f t="shared" si="13"/>
        <v>0</v>
      </c>
      <c r="R31" s="17">
        <f t="shared" si="13"/>
        <v>0</v>
      </c>
      <c r="S31" s="49">
        <v>15</v>
      </c>
    </row>
    <row r="32" spans="1:19" ht="12.75" customHeight="1" x14ac:dyDescent="0.2">
      <c r="A32" s="22">
        <v>16</v>
      </c>
      <c r="B32" s="26" t="s">
        <v>212</v>
      </c>
      <c r="C32" s="8" t="s">
        <v>3</v>
      </c>
      <c r="D32" s="8" t="s">
        <v>3</v>
      </c>
      <c r="E32" s="8" t="s">
        <v>3</v>
      </c>
      <c r="F32" s="8" t="s">
        <v>3</v>
      </c>
      <c r="G32" s="8" t="s">
        <v>3</v>
      </c>
      <c r="H32" s="8" t="s">
        <v>3</v>
      </c>
      <c r="I32" s="8" t="s">
        <v>3</v>
      </c>
      <c r="J32" s="8" t="s">
        <v>3</v>
      </c>
      <c r="K32" s="8" t="s">
        <v>3</v>
      </c>
      <c r="L32" s="8" t="s">
        <v>3</v>
      </c>
      <c r="M32" s="8" t="s">
        <v>3</v>
      </c>
      <c r="N32" s="8" t="s">
        <v>3</v>
      </c>
      <c r="O32" s="8" t="s">
        <v>3</v>
      </c>
      <c r="P32" s="8" t="s">
        <v>3</v>
      </c>
      <c r="Q32" s="8" t="s">
        <v>3</v>
      </c>
      <c r="R32" s="8" t="s">
        <v>3</v>
      </c>
      <c r="S32" s="49">
        <v>16</v>
      </c>
    </row>
    <row r="33" spans="1:19" ht="12.75" customHeight="1" x14ac:dyDescent="0.2">
      <c r="A33" s="22">
        <v>17</v>
      </c>
      <c r="B33" s="26" t="s">
        <v>213</v>
      </c>
      <c r="C33" s="8" t="s">
        <v>3</v>
      </c>
      <c r="D33" s="8" t="s">
        <v>3</v>
      </c>
      <c r="E33" s="8" t="s">
        <v>3</v>
      </c>
      <c r="F33" s="8" t="s">
        <v>3</v>
      </c>
      <c r="G33" s="8" t="s">
        <v>3</v>
      </c>
      <c r="H33" s="8" t="s">
        <v>3</v>
      </c>
      <c r="I33" s="8" t="s">
        <v>3</v>
      </c>
      <c r="J33" s="8" t="s">
        <v>3</v>
      </c>
      <c r="K33" s="8" t="s">
        <v>3</v>
      </c>
      <c r="L33" s="8" t="s">
        <v>3</v>
      </c>
      <c r="M33" s="8" t="s">
        <v>3</v>
      </c>
      <c r="N33" s="8" t="s">
        <v>3</v>
      </c>
      <c r="O33" s="8" t="s">
        <v>3</v>
      </c>
      <c r="P33" s="8" t="s">
        <v>3</v>
      </c>
      <c r="Q33" s="8" t="s">
        <v>3</v>
      </c>
      <c r="R33" s="8" t="s">
        <v>3</v>
      </c>
      <c r="S33" s="49">
        <v>17</v>
      </c>
    </row>
    <row r="34" spans="1:19" ht="12.75" customHeight="1" x14ac:dyDescent="0.2">
      <c r="A34" s="22">
        <v>18</v>
      </c>
      <c r="B34" s="26" t="s">
        <v>214</v>
      </c>
      <c r="C34" s="8" t="s">
        <v>3</v>
      </c>
      <c r="D34" s="8" t="s">
        <v>3</v>
      </c>
      <c r="E34" s="8" t="s">
        <v>3</v>
      </c>
      <c r="F34" s="8" t="s">
        <v>3</v>
      </c>
      <c r="G34" s="8" t="s">
        <v>3</v>
      </c>
      <c r="H34" s="8" t="s">
        <v>3</v>
      </c>
      <c r="I34" s="8" t="s">
        <v>3</v>
      </c>
      <c r="J34" s="8" t="s">
        <v>3</v>
      </c>
      <c r="K34" s="8" t="s">
        <v>3</v>
      </c>
      <c r="L34" s="8" t="s">
        <v>3</v>
      </c>
      <c r="M34" s="8" t="s">
        <v>3</v>
      </c>
      <c r="N34" s="8" t="s">
        <v>3</v>
      </c>
      <c r="O34" s="8" t="s">
        <v>3</v>
      </c>
      <c r="P34" s="8" t="s">
        <v>3</v>
      </c>
      <c r="Q34" s="8" t="s">
        <v>3</v>
      </c>
      <c r="R34" s="8" t="s">
        <v>3</v>
      </c>
      <c r="S34" s="49">
        <v>18</v>
      </c>
    </row>
    <row r="35" spans="1:19" ht="12.95" customHeight="1" x14ac:dyDescent="0.2">
      <c r="A35" s="22">
        <v>19</v>
      </c>
      <c r="B35" s="27" t="s">
        <v>22</v>
      </c>
      <c r="C35" s="8">
        <f t="shared" ref="C35:R35" si="14">SUM(C36,C37,C38)</f>
        <v>0</v>
      </c>
      <c r="D35" s="8">
        <f t="shared" si="14"/>
        <v>0</v>
      </c>
      <c r="E35" s="17">
        <f t="shared" si="14"/>
        <v>0</v>
      </c>
      <c r="F35" s="17">
        <f t="shared" si="14"/>
        <v>0</v>
      </c>
      <c r="G35" s="17">
        <f t="shared" si="14"/>
        <v>0</v>
      </c>
      <c r="H35" s="17">
        <f t="shared" si="14"/>
        <v>0</v>
      </c>
      <c r="I35" s="17">
        <f t="shared" si="14"/>
        <v>0</v>
      </c>
      <c r="J35" s="17">
        <f t="shared" si="14"/>
        <v>0</v>
      </c>
      <c r="K35" s="8">
        <f t="shared" si="14"/>
        <v>0</v>
      </c>
      <c r="L35" s="17">
        <f t="shared" si="14"/>
        <v>0</v>
      </c>
      <c r="M35" s="17">
        <f t="shared" si="14"/>
        <v>0</v>
      </c>
      <c r="N35" s="17">
        <f t="shared" si="14"/>
        <v>0</v>
      </c>
      <c r="O35" s="8">
        <f t="shared" si="14"/>
        <v>0</v>
      </c>
      <c r="P35" s="17">
        <f t="shared" si="14"/>
        <v>0</v>
      </c>
      <c r="Q35" s="17">
        <f t="shared" si="14"/>
        <v>0</v>
      </c>
      <c r="R35" s="17">
        <f t="shared" si="14"/>
        <v>0</v>
      </c>
      <c r="S35" s="49">
        <v>19</v>
      </c>
    </row>
    <row r="36" spans="1:19" ht="12.75" customHeight="1" x14ac:dyDescent="0.2">
      <c r="A36" s="22">
        <v>20</v>
      </c>
      <c r="B36" s="28" t="s">
        <v>23</v>
      </c>
      <c r="C36" s="8" t="s">
        <v>3</v>
      </c>
      <c r="D36" s="8" t="s">
        <v>3</v>
      </c>
      <c r="E36" s="8" t="s">
        <v>3</v>
      </c>
      <c r="F36" s="8" t="s">
        <v>3</v>
      </c>
      <c r="G36" s="8" t="s">
        <v>3</v>
      </c>
      <c r="H36" s="8" t="s">
        <v>3</v>
      </c>
      <c r="I36" s="8" t="s">
        <v>3</v>
      </c>
      <c r="J36" s="8" t="s">
        <v>3</v>
      </c>
      <c r="K36" s="8" t="s">
        <v>3</v>
      </c>
      <c r="L36" s="8" t="s">
        <v>3</v>
      </c>
      <c r="M36" s="8" t="s">
        <v>3</v>
      </c>
      <c r="N36" s="8" t="s">
        <v>3</v>
      </c>
      <c r="O36" s="8" t="s">
        <v>3</v>
      </c>
      <c r="P36" s="8" t="s">
        <v>3</v>
      </c>
      <c r="Q36" s="8" t="s">
        <v>3</v>
      </c>
      <c r="R36" s="8" t="s">
        <v>3</v>
      </c>
      <c r="S36" s="49">
        <v>20</v>
      </c>
    </row>
    <row r="37" spans="1:19" ht="12.75" customHeight="1" x14ac:dyDescent="0.2">
      <c r="A37" s="22">
        <v>21</v>
      </c>
      <c r="B37" s="28" t="s">
        <v>24</v>
      </c>
      <c r="C37" s="8" t="s">
        <v>3</v>
      </c>
      <c r="D37" s="8" t="s">
        <v>3</v>
      </c>
      <c r="E37" s="8" t="s">
        <v>3</v>
      </c>
      <c r="F37" s="8" t="s">
        <v>3</v>
      </c>
      <c r="G37" s="8" t="s">
        <v>3</v>
      </c>
      <c r="H37" s="8" t="s">
        <v>3</v>
      </c>
      <c r="I37" s="8" t="s">
        <v>3</v>
      </c>
      <c r="J37" s="8" t="s">
        <v>3</v>
      </c>
      <c r="K37" s="8" t="s">
        <v>3</v>
      </c>
      <c r="L37" s="8" t="s">
        <v>3</v>
      </c>
      <c r="M37" s="8" t="s">
        <v>3</v>
      </c>
      <c r="N37" s="8" t="s">
        <v>3</v>
      </c>
      <c r="O37" s="8" t="s">
        <v>3</v>
      </c>
      <c r="P37" s="8" t="s">
        <v>3</v>
      </c>
      <c r="Q37" s="8" t="s">
        <v>3</v>
      </c>
      <c r="R37" s="8" t="s">
        <v>3</v>
      </c>
      <c r="S37" s="49">
        <v>21</v>
      </c>
    </row>
    <row r="38" spans="1:19" ht="12.75" customHeight="1" x14ac:dyDescent="0.2">
      <c r="A38" s="22">
        <v>22</v>
      </c>
      <c r="B38" s="28" t="s">
        <v>25</v>
      </c>
      <c r="C38" s="8">
        <f t="shared" ref="C38:R38" si="15">SUM(C39,C40,C41)</f>
        <v>0</v>
      </c>
      <c r="D38" s="8">
        <f t="shared" si="15"/>
        <v>0</v>
      </c>
      <c r="E38" s="17">
        <f t="shared" si="15"/>
        <v>0</v>
      </c>
      <c r="F38" s="17">
        <f t="shared" si="15"/>
        <v>0</v>
      </c>
      <c r="G38" s="17">
        <f t="shared" si="15"/>
        <v>0</v>
      </c>
      <c r="H38" s="17">
        <f t="shared" si="15"/>
        <v>0</v>
      </c>
      <c r="I38" s="17">
        <f t="shared" si="15"/>
        <v>0</v>
      </c>
      <c r="J38" s="17">
        <f t="shared" si="15"/>
        <v>0</v>
      </c>
      <c r="K38" s="8">
        <f t="shared" si="15"/>
        <v>0</v>
      </c>
      <c r="L38" s="17">
        <f t="shared" si="15"/>
        <v>0</v>
      </c>
      <c r="M38" s="17">
        <f t="shared" si="15"/>
        <v>0</v>
      </c>
      <c r="N38" s="17">
        <f t="shared" si="15"/>
        <v>0</v>
      </c>
      <c r="O38" s="8">
        <f t="shared" si="15"/>
        <v>0</v>
      </c>
      <c r="P38" s="17">
        <f t="shared" si="15"/>
        <v>0</v>
      </c>
      <c r="Q38" s="17">
        <f t="shared" si="15"/>
        <v>0</v>
      </c>
      <c r="R38" s="17">
        <f t="shared" si="15"/>
        <v>0</v>
      </c>
      <c r="S38" s="49">
        <v>22</v>
      </c>
    </row>
    <row r="39" spans="1:19" ht="12.75" customHeight="1" x14ac:dyDescent="0.2">
      <c r="A39" s="22">
        <v>23</v>
      </c>
      <c r="B39" s="26" t="s">
        <v>215</v>
      </c>
      <c r="C39" s="8" t="s">
        <v>3</v>
      </c>
      <c r="D39" s="8" t="s">
        <v>3</v>
      </c>
      <c r="E39" s="8" t="s">
        <v>3</v>
      </c>
      <c r="F39" s="8" t="s">
        <v>3</v>
      </c>
      <c r="G39" s="8" t="s">
        <v>3</v>
      </c>
      <c r="H39" s="8" t="s">
        <v>3</v>
      </c>
      <c r="I39" s="8" t="s">
        <v>3</v>
      </c>
      <c r="J39" s="8" t="s">
        <v>3</v>
      </c>
      <c r="K39" s="8" t="s">
        <v>3</v>
      </c>
      <c r="L39" s="8" t="s">
        <v>3</v>
      </c>
      <c r="M39" s="8" t="s">
        <v>3</v>
      </c>
      <c r="N39" s="8" t="s">
        <v>3</v>
      </c>
      <c r="O39" s="8" t="s">
        <v>3</v>
      </c>
      <c r="P39" s="8" t="s">
        <v>3</v>
      </c>
      <c r="Q39" s="8" t="s">
        <v>3</v>
      </c>
      <c r="R39" s="8" t="s">
        <v>3</v>
      </c>
      <c r="S39" s="49">
        <v>23</v>
      </c>
    </row>
    <row r="40" spans="1:19" ht="12.75" customHeight="1" x14ac:dyDescent="0.2">
      <c r="A40" s="22">
        <v>24</v>
      </c>
      <c r="B40" s="26" t="s">
        <v>216</v>
      </c>
      <c r="C40" s="8" t="s">
        <v>3</v>
      </c>
      <c r="D40" s="8" t="s">
        <v>3</v>
      </c>
      <c r="E40" s="8" t="s">
        <v>3</v>
      </c>
      <c r="F40" s="8" t="s">
        <v>3</v>
      </c>
      <c r="G40" s="8" t="s">
        <v>3</v>
      </c>
      <c r="H40" s="8" t="s">
        <v>3</v>
      </c>
      <c r="I40" s="8" t="s">
        <v>3</v>
      </c>
      <c r="J40" s="8" t="s">
        <v>3</v>
      </c>
      <c r="K40" s="8" t="s">
        <v>3</v>
      </c>
      <c r="L40" s="8" t="s">
        <v>3</v>
      </c>
      <c r="M40" s="8" t="s">
        <v>3</v>
      </c>
      <c r="N40" s="8" t="s">
        <v>3</v>
      </c>
      <c r="O40" s="8" t="s">
        <v>3</v>
      </c>
      <c r="P40" s="8" t="s">
        <v>3</v>
      </c>
      <c r="Q40" s="8" t="s">
        <v>3</v>
      </c>
      <c r="R40" s="8" t="s">
        <v>3</v>
      </c>
      <c r="S40" s="49">
        <v>24</v>
      </c>
    </row>
    <row r="41" spans="1:19" ht="12.75" customHeight="1" x14ac:dyDescent="0.2">
      <c r="A41" s="22">
        <v>25</v>
      </c>
      <c r="B41" s="26" t="s">
        <v>217</v>
      </c>
      <c r="C41" s="8" t="s">
        <v>3</v>
      </c>
      <c r="D41" s="8" t="s">
        <v>3</v>
      </c>
      <c r="E41" s="8" t="s">
        <v>3</v>
      </c>
      <c r="F41" s="8" t="s">
        <v>3</v>
      </c>
      <c r="G41" s="8" t="s">
        <v>3</v>
      </c>
      <c r="H41" s="8" t="s">
        <v>3</v>
      </c>
      <c r="I41" s="8" t="s">
        <v>3</v>
      </c>
      <c r="J41" s="8" t="s">
        <v>3</v>
      </c>
      <c r="K41" s="8" t="s">
        <v>3</v>
      </c>
      <c r="L41" s="8" t="s">
        <v>3</v>
      </c>
      <c r="M41" s="8" t="s">
        <v>3</v>
      </c>
      <c r="N41" s="8" t="s">
        <v>3</v>
      </c>
      <c r="O41" s="8" t="s">
        <v>3</v>
      </c>
      <c r="P41" s="8" t="s">
        <v>3</v>
      </c>
      <c r="Q41" s="8" t="s">
        <v>3</v>
      </c>
      <c r="R41" s="8" t="s">
        <v>3</v>
      </c>
      <c r="S41" s="49">
        <v>25</v>
      </c>
    </row>
    <row r="42" spans="1:19" ht="15" customHeight="1" x14ac:dyDescent="0.2">
      <c r="A42" s="22">
        <v>26</v>
      </c>
      <c r="B42" s="23" t="s">
        <v>26</v>
      </c>
      <c r="C42" s="62">
        <f>SUM(C43,C56)</f>
        <v>20779.828396000001</v>
      </c>
      <c r="D42" s="62">
        <f t="shared" ref="D42:E42" si="16">SUM(D43,D56)</f>
        <v>814.65076904</v>
      </c>
      <c r="E42" s="62">
        <f t="shared" si="16"/>
        <v>-45.619253000000036</v>
      </c>
      <c r="F42" s="62">
        <f>SUM(F43,F56)</f>
        <v>21548.859912039996</v>
      </c>
      <c r="G42" s="62">
        <f>SUM(G43,G56)</f>
        <v>21548.859912039996</v>
      </c>
      <c r="H42" s="62">
        <f t="shared" ref="H42:I42" si="17">SUM(H43,H56)</f>
        <v>542.38958121000007</v>
      </c>
      <c r="I42" s="62">
        <f t="shared" si="17"/>
        <v>-86.969720000000322</v>
      </c>
      <c r="J42" s="62">
        <f>SUM(J43,J56)</f>
        <v>22004.27977325</v>
      </c>
      <c r="K42" s="62">
        <f>SUM(K43,K56)</f>
        <v>22004.27977325</v>
      </c>
      <c r="L42" s="62">
        <f t="shared" ref="L42:M42" si="18">SUM(L43,L56)</f>
        <v>-175.79744923000001</v>
      </c>
      <c r="M42" s="62">
        <f t="shared" si="18"/>
        <v>-37.019647000000219</v>
      </c>
      <c r="N42" s="62">
        <f>SUM(N43,N56)</f>
        <v>21791.462677020001</v>
      </c>
      <c r="O42" s="62">
        <f>SUM(O43,O56)</f>
        <v>21791.462677020001</v>
      </c>
      <c r="P42" s="62">
        <f t="shared" ref="P42:Q42" si="19">SUM(P43,P56)</f>
        <v>-1698.76104891</v>
      </c>
      <c r="Q42" s="62">
        <f t="shared" si="19"/>
        <v>27.692490999999986</v>
      </c>
      <c r="R42" s="62">
        <f>SUM(R43,R56)</f>
        <v>20120.394119109998</v>
      </c>
      <c r="S42" s="49">
        <v>26</v>
      </c>
    </row>
    <row r="43" spans="1:19" ht="14.1" customHeight="1" x14ac:dyDescent="0.2">
      <c r="A43" s="22">
        <v>27</v>
      </c>
      <c r="B43" s="24" t="s">
        <v>27</v>
      </c>
      <c r="C43" s="7">
        <f t="shared" ref="C43:R43" si="20">SUM(C44,C46,C47,C48)</f>
        <v>2031.4511765500004</v>
      </c>
      <c r="D43" s="7">
        <f t="shared" si="20"/>
        <v>-409.24207444000001</v>
      </c>
      <c r="E43" s="7">
        <f t="shared" si="20"/>
        <v>9.7699626167013776E-15</v>
      </c>
      <c r="F43" s="7">
        <f t="shared" si="20"/>
        <v>1622.2091021100005</v>
      </c>
      <c r="G43" s="7">
        <f t="shared" si="20"/>
        <v>1622.2091021100005</v>
      </c>
      <c r="H43" s="7">
        <f t="shared" si="20"/>
        <v>393.12729018000005</v>
      </c>
      <c r="I43" s="7">
        <f t="shared" si="20"/>
        <v>-7.2186722745171128E-15</v>
      </c>
      <c r="J43" s="7">
        <f t="shared" si="20"/>
        <v>2015.3363922900005</v>
      </c>
      <c r="K43" s="7">
        <f t="shared" si="20"/>
        <v>2015.3363922900005</v>
      </c>
      <c r="L43" s="7">
        <f t="shared" si="20"/>
        <v>-81.218480400000004</v>
      </c>
      <c r="M43" s="7">
        <f t="shared" si="20"/>
        <v>0</v>
      </c>
      <c r="N43" s="7">
        <f t="shared" si="20"/>
        <v>1934.1179118900006</v>
      </c>
      <c r="O43" s="7">
        <f t="shared" si="20"/>
        <v>1934.1179118900006</v>
      </c>
      <c r="P43" s="7">
        <f t="shared" si="20"/>
        <v>-268.32627243000002</v>
      </c>
      <c r="Q43" s="7">
        <f t="shared" si="20"/>
        <v>-1.9411555696180471E-15</v>
      </c>
      <c r="R43" s="7">
        <f t="shared" si="20"/>
        <v>1665.7916394600006</v>
      </c>
      <c r="S43" s="49">
        <v>27</v>
      </c>
    </row>
    <row r="44" spans="1:19" ht="14.1" customHeight="1" x14ac:dyDescent="0.2">
      <c r="A44" s="22">
        <v>28</v>
      </c>
      <c r="B44" s="29" t="s">
        <v>28</v>
      </c>
      <c r="C44" s="8" t="s">
        <v>3</v>
      </c>
      <c r="D44" s="8" t="s">
        <v>3</v>
      </c>
      <c r="E44" s="8" t="s">
        <v>3</v>
      </c>
      <c r="F44" s="8" t="s">
        <v>3</v>
      </c>
      <c r="G44" s="8" t="s">
        <v>3</v>
      </c>
      <c r="H44" s="8" t="s">
        <v>3</v>
      </c>
      <c r="I44" s="8" t="s">
        <v>3</v>
      </c>
      <c r="J44" s="8" t="s">
        <v>3</v>
      </c>
      <c r="K44" s="8" t="s">
        <v>3</v>
      </c>
      <c r="L44" s="8" t="s">
        <v>3</v>
      </c>
      <c r="M44" s="8" t="s">
        <v>3</v>
      </c>
      <c r="N44" s="8" t="s">
        <v>3</v>
      </c>
      <c r="O44" s="8" t="s">
        <v>3</v>
      </c>
      <c r="P44" s="8" t="s">
        <v>3</v>
      </c>
      <c r="Q44" s="8" t="s">
        <v>3</v>
      </c>
      <c r="R44" s="8" t="s">
        <v>3</v>
      </c>
      <c r="S44" s="49">
        <v>28</v>
      </c>
    </row>
    <row r="45" spans="1:19" ht="14.1" customHeight="1" x14ac:dyDescent="0.2">
      <c r="A45" s="22">
        <v>29</v>
      </c>
      <c r="B45" s="29" t="s">
        <v>29</v>
      </c>
      <c r="C45" s="8" t="s">
        <v>3</v>
      </c>
      <c r="D45" s="8" t="s">
        <v>3</v>
      </c>
      <c r="E45" s="8" t="s">
        <v>3</v>
      </c>
      <c r="F45" s="8" t="s">
        <v>3</v>
      </c>
      <c r="G45" s="8" t="s">
        <v>3</v>
      </c>
      <c r="H45" s="8" t="s">
        <v>3</v>
      </c>
      <c r="I45" s="8" t="s">
        <v>3</v>
      </c>
      <c r="J45" s="8" t="s">
        <v>3</v>
      </c>
      <c r="K45" s="8" t="s">
        <v>3</v>
      </c>
      <c r="L45" s="8" t="s">
        <v>3</v>
      </c>
      <c r="M45" s="8" t="s">
        <v>3</v>
      </c>
      <c r="N45" s="8" t="s">
        <v>3</v>
      </c>
      <c r="O45" s="8" t="s">
        <v>3</v>
      </c>
      <c r="P45" s="8" t="s">
        <v>3</v>
      </c>
      <c r="Q45" s="8" t="s">
        <v>3</v>
      </c>
      <c r="R45" s="8" t="s">
        <v>3</v>
      </c>
      <c r="S45" s="49">
        <v>29</v>
      </c>
    </row>
    <row r="46" spans="1:19" ht="14.1" customHeight="1" x14ac:dyDescent="0.2">
      <c r="A46" s="22">
        <v>30</v>
      </c>
      <c r="B46" s="29" t="s">
        <v>30</v>
      </c>
      <c r="C46" s="7">
        <v>0</v>
      </c>
      <c r="D46" s="7">
        <v>0</v>
      </c>
      <c r="E46" s="63">
        <f t="shared" ref="E46:E47" si="21">SUM(F46)-SUM(C46)-SUM(D46)</f>
        <v>0</v>
      </c>
      <c r="F46" s="7">
        <v>0</v>
      </c>
      <c r="G46" s="7">
        <v>0</v>
      </c>
      <c r="H46" s="7">
        <v>0</v>
      </c>
      <c r="I46" s="63">
        <f t="shared" ref="I46:I47" si="22">SUM(J46)-SUM(G46)-SUM(H46)</f>
        <v>0</v>
      </c>
      <c r="J46" s="7">
        <v>0</v>
      </c>
      <c r="K46" s="7">
        <v>0</v>
      </c>
      <c r="L46" s="7">
        <v>0</v>
      </c>
      <c r="M46" s="63">
        <f t="shared" ref="M46:M47" si="23">SUM(N46)-SUM(K46)-SUM(L46)</f>
        <v>0</v>
      </c>
      <c r="N46" s="7">
        <v>0</v>
      </c>
      <c r="O46" s="7">
        <v>0</v>
      </c>
      <c r="P46" s="7">
        <v>0</v>
      </c>
      <c r="Q46" s="63">
        <f t="shared" ref="Q46:Q47" si="24">SUM(R46)-SUM(O46)-SUM(P46)</f>
        <v>0</v>
      </c>
      <c r="R46" s="7">
        <v>0</v>
      </c>
      <c r="S46" s="49">
        <v>30</v>
      </c>
    </row>
    <row r="47" spans="1:19" ht="14.1" customHeight="1" x14ac:dyDescent="0.2">
      <c r="A47" s="22">
        <v>31</v>
      </c>
      <c r="B47" s="29" t="s">
        <v>31</v>
      </c>
      <c r="C47" s="7">
        <v>336.80463000000009</v>
      </c>
      <c r="D47" s="7">
        <v>-17.735455999999999</v>
      </c>
      <c r="E47" s="63">
        <f t="shared" si="21"/>
        <v>0</v>
      </c>
      <c r="F47" s="7">
        <v>319.06917400000009</v>
      </c>
      <c r="G47" s="7">
        <v>319.06917400000009</v>
      </c>
      <c r="H47" s="7">
        <v>-42.714731999999998</v>
      </c>
      <c r="I47" s="63">
        <f t="shared" si="22"/>
        <v>0</v>
      </c>
      <c r="J47" s="7">
        <v>276.35444200000006</v>
      </c>
      <c r="K47" s="7">
        <v>276.35444200000006</v>
      </c>
      <c r="L47" s="7">
        <v>-16.421081000000001</v>
      </c>
      <c r="M47" s="63">
        <f t="shared" si="23"/>
        <v>0</v>
      </c>
      <c r="N47" s="7">
        <v>259.93336100000005</v>
      </c>
      <c r="O47" s="7">
        <v>259.93336100000005</v>
      </c>
      <c r="P47" s="7">
        <v>66.421786999999995</v>
      </c>
      <c r="Q47" s="63">
        <f t="shared" si="24"/>
        <v>0</v>
      </c>
      <c r="R47" s="7">
        <v>326.35514800000004</v>
      </c>
      <c r="S47" s="49">
        <v>31</v>
      </c>
    </row>
    <row r="48" spans="1:19" ht="14.1" customHeight="1" x14ac:dyDescent="0.2">
      <c r="A48" s="22">
        <v>32</v>
      </c>
      <c r="B48" s="29" t="s">
        <v>32</v>
      </c>
      <c r="C48" s="7">
        <f t="shared" ref="C48:R48" si="25">SUM(C49,C50)</f>
        <v>1694.6465465500003</v>
      </c>
      <c r="D48" s="7">
        <f t="shared" si="25"/>
        <v>-391.50661844000001</v>
      </c>
      <c r="E48" s="7">
        <f t="shared" si="25"/>
        <v>9.7699626167013776E-15</v>
      </c>
      <c r="F48" s="7">
        <f t="shared" si="25"/>
        <v>1303.1399281100005</v>
      </c>
      <c r="G48" s="7">
        <f t="shared" si="25"/>
        <v>1303.1399281100005</v>
      </c>
      <c r="H48" s="7">
        <f t="shared" si="25"/>
        <v>435.84202218000001</v>
      </c>
      <c r="I48" s="7">
        <f t="shared" si="25"/>
        <v>-7.2186722745171128E-15</v>
      </c>
      <c r="J48" s="7">
        <f t="shared" si="25"/>
        <v>1738.9819502900004</v>
      </c>
      <c r="K48" s="7">
        <f t="shared" si="25"/>
        <v>1738.9819502900004</v>
      </c>
      <c r="L48" s="7">
        <f t="shared" si="25"/>
        <v>-64.797399400000003</v>
      </c>
      <c r="M48" s="7">
        <f t="shared" si="25"/>
        <v>0</v>
      </c>
      <c r="N48" s="7">
        <f t="shared" si="25"/>
        <v>1674.1845508900005</v>
      </c>
      <c r="O48" s="7">
        <f t="shared" si="25"/>
        <v>1674.1845508900005</v>
      </c>
      <c r="P48" s="7">
        <f t="shared" si="25"/>
        <v>-334.74805943000001</v>
      </c>
      <c r="Q48" s="7">
        <f t="shared" si="25"/>
        <v>-1.9411555696180471E-15</v>
      </c>
      <c r="R48" s="7">
        <f t="shared" si="25"/>
        <v>1339.4364914600005</v>
      </c>
      <c r="S48" s="49">
        <v>32</v>
      </c>
    </row>
    <row r="49" spans="1:19" ht="14.1" customHeight="1" x14ac:dyDescent="0.2">
      <c r="A49" s="22">
        <v>33</v>
      </c>
      <c r="B49" s="30" t="s">
        <v>33</v>
      </c>
      <c r="C49" s="7">
        <v>1630.0619195500003</v>
      </c>
      <c r="D49" s="7">
        <v>-384.05579743999999</v>
      </c>
      <c r="E49" s="63">
        <f t="shared" ref="E49:E50" si="26">SUM(F49)-SUM(C49)-SUM(D49)</f>
        <v>0</v>
      </c>
      <c r="F49" s="7">
        <v>1246.0061221100004</v>
      </c>
      <c r="G49" s="7">
        <v>1246.0061221100004</v>
      </c>
      <c r="H49" s="7">
        <v>435.84238518000001</v>
      </c>
      <c r="I49" s="63">
        <f t="shared" ref="I49:I50" si="27">SUM(J49)-SUM(G49)-SUM(H49)</f>
        <v>0</v>
      </c>
      <c r="J49" s="7">
        <v>1681.8485072900005</v>
      </c>
      <c r="K49" s="7">
        <v>1681.8485072900005</v>
      </c>
      <c r="L49" s="7">
        <v>-64.797399400000003</v>
      </c>
      <c r="M49" s="63">
        <f t="shared" ref="M49:M50" si="28">SUM(N49)-SUM(K49)-SUM(L49)</f>
        <v>0</v>
      </c>
      <c r="N49" s="7">
        <v>1617.0511078900006</v>
      </c>
      <c r="O49" s="7">
        <v>1617.0511078900006</v>
      </c>
      <c r="P49" s="7">
        <v>-334.73806943</v>
      </c>
      <c r="Q49" s="63">
        <f t="shared" ref="Q49:Q50" si="29">SUM(R49)-SUM(O49)-SUM(P49)</f>
        <v>0</v>
      </c>
      <c r="R49" s="7">
        <v>1282.3130384600006</v>
      </c>
      <c r="S49" s="49">
        <v>33</v>
      </c>
    </row>
    <row r="50" spans="1:19" ht="14.1" customHeight="1" x14ac:dyDescent="0.2">
      <c r="A50" s="22">
        <v>34</v>
      </c>
      <c r="B50" s="30" t="s">
        <v>34</v>
      </c>
      <c r="C50" s="7">
        <v>64.584627000000012</v>
      </c>
      <c r="D50" s="7">
        <v>-7.4508210000000004</v>
      </c>
      <c r="E50" s="63">
        <f t="shared" si="26"/>
        <v>9.7699626167013776E-15</v>
      </c>
      <c r="F50" s="7">
        <v>57.133806000000021</v>
      </c>
      <c r="G50" s="7">
        <v>57.133806000000021</v>
      </c>
      <c r="H50" s="7">
        <v>-3.6299999999999999E-4</v>
      </c>
      <c r="I50" s="63">
        <f t="shared" si="27"/>
        <v>-7.2186722745171128E-15</v>
      </c>
      <c r="J50" s="7">
        <v>57.133443000000014</v>
      </c>
      <c r="K50" s="7">
        <v>57.133443000000014</v>
      </c>
      <c r="L50" s="7">
        <v>0</v>
      </c>
      <c r="M50" s="63">
        <f t="shared" si="28"/>
        <v>0</v>
      </c>
      <c r="N50" s="7">
        <v>57.133443000000014</v>
      </c>
      <c r="O50" s="7">
        <v>57.133443000000014</v>
      </c>
      <c r="P50" s="7">
        <v>-9.9900000000000006E-3</v>
      </c>
      <c r="Q50" s="63">
        <f t="shared" si="29"/>
        <v>-1.9411555696180471E-15</v>
      </c>
      <c r="R50" s="7">
        <v>57.123453000000012</v>
      </c>
      <c r="S50" s="49">
        <v>34</v>
      </c>
    </row>
    <row r="51" spans="1:19" ht="27.2" customHeight="1" x14ac:dyDescent="0.2">
      <c r="A51" s="22">
        <v>35</v>
      </c>
      <c r="B51" s="52" t="s">
        <v>35</v>
      </c>
      <c r="C51" s="63">
        <f t="shared" ref="C51:R51" si="30">SUM(C52,C53)</f>
        <v>0</v>
      </c>
      <c r="D51" s="63">
        <f t="shared" si="30"/>
        <v>0</v>
      </c>
      <c r="E51" s="63">
        <f t="shared" si="30"/>
        <v>0</v>
      </c>
      <c r="F51" s="63">
        <f t="shared" si="30"/>
        <v>0</v>
      </c>
      <c r="G51" s="63">
        <f t="shared" si="30"/>
        <v>0</v>
      </c>
      <c r="H51" s="63">
        <f t="shared" si="30"/>
        <v>0</v>
      </c>
      <c r="I51" s="63">
        <f t="shared" si="30"/>
        <v>0</v>
      </c>
      <c r="J51" s="63">
        <f t="shared" si="30"/>
        <v>0</v>
      </c>
      <c r="K51" s="63">
        <f t="shared" si="30"/>
        <v>0</v>
      </c>
      <c r="L51" s="63">
        <f t="shared" si="30"/>
        <v>0</v>
      </c>
      <c r="M51" s="63">
        <f t="shared" si="30"/>
        <v>0</v>
      </c>
      <c r="N51" s="63">
        <f t="shared" si="30"/>
        <v>0</v>
      </c>
      <c r="O51" s="63">
        <f t="shared" si="30"/>
        <v>0</v>
      </c>
      <c r="P51" s="63">
        <f t="shared" si="30"/>
        <v>0</v>
      </c>
      <c r="Q51" s="63">
        <f t="shared" si="30"/>
        <v>0</v>
      </c>
      <c r="R51" s="63">
        <f t="shared" si="30"/>
        <v>0</v>
      </c>
      <c r="S51" s="49">
        <v>35</v>
      </c>
    </row>
    <row r="52" spans="1:19" ht="12.95" customHeight="1" x14ac:dyDescent="0.2">
      <c r="A52" s="22">
        <v>36</v>
      </c>
      <c r="B52" s="31" t="s">
        <v>36</v>
      </c>
      <c r="C52" s="8" t="s">
        <v>3</v>
      </c>
      <c r="D52" s="8" t="s">
        <v>3</v>
      </c>
      <c r="E52" s="8" t="s">
        <v>3</v>
      </c>
      <c r="F52" s="8" t="s">
        <v>3</v>
      </c>
      <c r="G52" s="8" t="s">
        <v>3</v>
      </c>
      <c r="H52" s="8" t="s">
        <v>3</v>
      </c>
      <c r="I52" s="8" t="s">
        <v>3</v>
      </c>
      <c r="J52" s="8" t="s">
        <v>3</v>
      </c>
      <c r="K52" s="8" t="s">
        <v>3</v>
      </c>
      <c r="L52" s="8" t="s">
        <v>3</v>
      </c>
      <c r="M52" s="8" t="s">
        <v>3</v>
      </c>
      <c r="N52" s="8" t="s">
        <v>3</v>
      </c>
      <c r="O52" s="8" t="s">
        <v>3</v>
      </c>
      <c r="P52" s="8" t="s">
        <v>3</v>
      </c>
      <c r="Q52" s="8" t="s">
        <v>3</v>
      </c>
      <c r="R52" s="8" t="s">
        <v>3</v>
      </c>
      <c r="S52" s="49">
        <v>36</v>
      </c>
    </row>
    <row r="53" spans="1:19" ht="12.95" customHeight="1" x14ac:dyDescent="0.2">
      <c r="A53" s="22">
        <v>37</v>
      </c>
      <c r="B53" s="31" t="s">
        <v>37</v>
      </c>
      <c r="C53" s="8" t="s">
        <v>3</v>
      </c>
      <c r="D53" s="8" t="s">
        <v>3</v>
      </c>
      <c r="E53" s="8" t="s">
        <v>3</v>
      </c>
      <c r="F53" s="8" t="s">
        <v>3</v>
      </c>
      <c r="G53" s="8" t="s">
        <v>3</v>
      </c>
      <c r="H53" s="8" t="s">
        <v>3</v>
      </c>
      <c r="I53" s="8" t="s">
        <v>3</v>
      </c>
      <c r="J53" s="8" t="s">
        <v>3</v>
      </c>
      <c r="K53" s="8" t="s">
        <v>3</v>
      </c>
      <c r="L53" s="8" t="s">
        <v>3</v>
      </c>
      <c r="M53" s="8" t="s">
        <v>3</v>
      </c>
      <c r="N53" s="8" t="s">
        <v>3</v>
      </c>
      <c r="O53" s="8" t="s">
        <v>3</v>
      </c>
      <c r="P53" s="8" t="s">
        <v>3</v>
      </c>
      <c r="Q53" s="8" t="s">
        <v>3</v>
      </c>
      <c r="R53" s="8" t="s">
        <v>3</v>
      </c>
      <c r="S53" s="49">
        <v>37</v>
      </c>
    </row>
    <row r="54" spans="1:19" ht="13.5" customHeight="1" x14ac:dyDescent="0.2">
      <c r="A54" s="22">
        <v>38</v>
      </c>
      <c r="B54" s="32" t="s">
        <v>38</v>
      </c>
      <c r="C54" s="63">
        <f>SUM(C55)</f>
        <v>0</v>
      </c>
      <c r="D54" s="63">
        <f t="shared" ref="D54:I54" si="31">SUM(D55)</f>
        <v>0</v>
      </c>
      <c r="E54" s="63">
        <f t="shared" si="31"/>
        <v>0</v>
      </c>
      <c r="F54" s="63">
        <f>SUM(F55)</f>
        <v>0</v>
      </c>
      <c r="G54" s="63">
        <f>SUM(G55)</f>
        <v>0</v>
      </c>
      <c r="H54" s="63">
        <f t="shared" si="31"/>
        <v>0</v>
      </c>
      <c r="I54" s="63">
        <f t="shared" si="31"/>
        <v>0</v>
      </c>
      <c r="J54" s="63">
        <f>SUM(J55)</f>
        <v>0</v>
      </c>
      <c r="K54" s="63">
        <f>SUM(K55)</f>
        <v>0</v>
      </c>
      <c r="L54" s="63">
        <f t="shared" ref="L54:M54" si="32">SUM(L55)</f>
        <v>0</v>
      </c>
      <c r="M54" s="63">
        <f t="shared" si="32"/>
        <v>0</v>
      </c>
      <c r="N54" s="63">
        <f>SUM(N55)</f>
        <v>0</v>
      </c>
      <c r="O54" s="63">
        <f>SUM(O55)</f>
        <v>0</v>
      </c>
      <c r="P54" s="63">
        <f t="shared" ref="P54:Q54" si="33">SUM(P55)</f>
        <v>0</v>
      </c>
      <c r="Q54" s="63">
        <f t="shared" si="33"/>
        <v>0</v>
      </c>
      <c r="R54" s="63">
        <f>SUM(R55)</f>
        <v>0</v>
      </c>
      <c r="S54" s="49">
        <v>38</v>
      </c>
    </row>
    <row r="55" spans="1:19" ht="27.2" customHeight="1" x14ac:dyDescent="0.2">
      <c r="A55" s="22">
        <v>39</v>
      </c>
      <c r="B55" s="53" t="s">
        <v>39</v>
      </c>
      <c r="C55" s="8" t="s">
        <v>3</v>
      </c>
      <c r="D55" s="8" t="s">
        <v>3</v>
      </c>
      <c r="E55" s="8" t="s">
        <v>3</v>
      </c>
      <c r="F55" s="8" t="s">
        <v>3</v>
      </c>
      <c r="G55" s="8" t="s">
        <v>3</v>
      </c>
      <c r="H55" s="8" t="s">
        <v>3</v>
      </c>
      <c r="I55" s="8" t="s">
        <v>3</v>
      </c>
      <c r="J55" s="8" t="s">
        <v>3</v>
      </c>
      <c r="K55" s="8" t="s">
        <v>3</v>
      </c>
      <c r="L55" s="8" t="s">
        <v>3</v>
      </c>
      <c r="M55" s="8" t="s">
        <v>3</v>
      </c>
      <c r="N55" s="8" t="s">
        <v>3</v>
      </c>
      <c r="O55" s="8" t="s">
        <v>3</v>
      </c>
      <c r="P55" s="8" t="s">
        <v>3</v>
      </c>
      <c r="Q55" s="8" t="s">
        <v>3</v>
      </c>
      <c r="R55" s="8" t="s">
        <v>3</v>
      </c>
      <c r="S55" s="49">
        <v>39</v>
      </c>
    </row>
    <row r="56" spans="1:19" ht="14.1" customHeight="1" x14ac:dyDescent="0.2">
      <c r="A56" s="22">
        <v>40</v>
      </c>
      <c r="B56" s="24" t="s">
        <v>40</v>
      </c>
      <c r="C56" s="7">
        <f t="shared" ref="C56:R56" si="34">SUM(C60,C63,C66,C69)</f>
        <v>18748.377219450002</v>
      </c>
      <c r="D56" s="7">
        <f t="shared" si="34"/>
        <v>1223.89284348</v>
      </c>
      <c r="E56" s="7">
        <f t="shared" si="34"/>
        <v>-45.619253000000043</v>
      </c>
      <c r="F56" s="7">
        <f t="shared" si="34"/>
        <v>19926.650809929997</v>
      </c>
      <c r="G56" s="7">
        <f t="shared" si="34"/>
        <v>19926.650809929997</v>
      </c>
      <c r="H56" s="7">
        <f t="shared" si="34"/>
        <v>149.26229103000003</v>
      </c>
      <c r="I56" s="7">
        <f t="shared" si="34"/>
        <v>-86.969720000000308</v>
      </c>
      <c r="J56" s="7">
        <f t="shared" si="34"/>
        <v>19988.943380960001</v>
      </c>
      <c r="K56" s="7">
        <f t="shared" si="34"/>
        <v>19988.943380960001</v>
      </c>
      <c r="L56" s="7">
        <f t="shared" si="34"/>
        <v>-94.578968830000008</v>
      </c>
      <c r="M56" s="7">
        <f t="shared" si="34"/>
        <v>-37.019647000000219</v>
      </c>
      <c r="N56" s="7">
        <f t="shared" si="34"/>
        <v>19857.344765130001</v>
      </c>
      <c r="O56" s="7">
        <f t="shared" si="34"/>
        <v>19857.344765130001</v>
      </c>
      <c r="P56" s="7">
        <f t="shared" si="34"/>
        <v>-1430.43477648</v>
      </c>
      <c r="Q56" s="7">
        <f t="shared" si="34"/>
        <v>27.69249099999999</v>
      </c>
      <c r="R56" s="7">
        <f t="shared" si="34"/>
        <v>18454.602479649999</v>
      </c>
      <c r="S56" s="49">
        <v>40</v>
      </c>
    </row>
    <row r="57" spans="1:19" ht="14.1" customHeight="1" x14ac:dyDescent="0.2">
      <c r="A57" s="22">
        <v>41</v>
      </c>
      <c r="B57" s="29" t="s">
        <v>41</v>
      </c>
      <c r="C57" s="63">
        <f t="shared" ref="C57:R57" si="35">SUM(C58,C59)</f>
        <v>0</v>
      </c>
      <c r="D57" s="63">
        <f t="shared" si="35"/>
        <v>0</v>
      </c>
      <c r="E57" s="63">
        <f t="shared" si="35"/>
        <v>0</v>
      </c>
      <c r="F57" s="63">
        <f t="shared" si="35"/>
        <v>0</v>
      </c>
      <c r="G57" s="63">
        <f t="shared" si="35"/>
        <v>0</v>
      </c>
      <c r="H57" s="63">
        <f t="shared" si="35"/>
        <v>0</v>
      </c>
      <c r="I57" s="63">
        <f t="shared" si="35"/>
        <v>0</v>
      </c>
      <c r="J57" s="63">
        <f t="shared" si="35"/>
        <v>0</v>
      </c>
      <c r="K57" s="63">
        <f t="shared" si="35"/>
        <v>0</v>
      </c>
      <c r="L57" s="63">
        <f t="shared" si="35"/>
        <v>0</v>
      </c>
      <c r="M57" s="63">
        <f t="shared" si="35"/>
        <v>0</v>
      </c>
      <c r="N57" s="63">
        <f t="shared" si="35"/>
        <v>0</v>
      </c>
      <c r="O57" s="63">
        <f t="shared" si="35"/>
        <v>0</v>
      </c>
      <c r="P57" s="63">
        <f t="shared" si="35"/>
        <v>0</v>
      </c>
      <c r="Q57" s="63">
        <f t="shared" si="35"/>
        <v>0</v>
      </c>
      <c r="R57" s="63">
        <f t="shared" si="35"/>
        <v>0</v>
      </c>
      <c r="S57" s="49">
        <v>41</v>
      </c>
    </row>
    <row r="58" spans="1:19" ht="12.95" customHeight="1" x14ac:dyDescent="0.2">
      <c r="A58" s="22">
        <v>42</v>
      </c>
      <c r="B58" s="30" t="s">
        <v>42</v>
      </c>
      <c r="C58" s="8" t="s">
        <v>3</v>
      </c>
      <c r="D58" s="8" t="s">
        <v>3</v>
      </c>
      <c r="E58" s="8" t="s">
        <v>3</v>
      </c>
      <c r="F58" s="8" t="s">
        <v>3</v>
      </c>
      <c r="G58" s="8" t="s">
        <v>3</v>
      </c>
      <c r="H58" s="8" t="s">
        <v>3</v>
      </c>
      <c r="I58" s="8" t="s">
        <v>3</v>
      </c>
      <c r="J58" s="8" t="s">
        <v>3</v>
      </c>
      <c r="K58" s="8" t="s">
        <v>3</v>
      </c>
      <c r="L58" s="8" t="s">
        <v>3</v>
      </c>
      <c r="M58" s="8" t="s">
        <v>3</v>
      </c>
      <c r="N58" s="8" t="s">
        <v>3</v>
      </c>
      <c r="O58" s="8" t="s">
        <v>3</v>
      </c>
      <c r="P58" s="8" t="s">
        <v>3</v>
      </c>
      <c r="Q58" s="8" t="s">
        <v>3</v>
      </c>
      <c r="R58" s="8" t="s">
        <v>3</v>
      </c>
      <c r="S58" s="49">
        <v>42</v>
      </c>
    </row>
    <row r="59" spans="1:19" ht="12.95" customHeight="1" x14ac:dyDescent="0.2">
      <c r="A59" s="22">
        <v>43</v>
      </c>
      <c r="B59" s="30" t="s">
        <v>43</v>
      </c>
      <c r="C59" s="8" t="s">
        <v>3</v>
      </c>
      <c r="D59" s="8" t="s">
        <v>3</v>
      </c>
      <c r="E59" s="8" t="s">
        <v>3</v>
      </c>
      <c r="F59" s="8" t="s">
        <v>3</v>
      </c>
      <c r="G59" s="8" t="s">
        <v>3</v>
      </c>
      <c r="H59" s="8" t="s">
        <v>3</v>
      </c>
      <c r="I59" s="8" t="s">
        <v>3</v>
      </c>
      <c r="J59" s="8" t="s">
        <v>3</v>
      </c>
      <c r="K59" s="8" t="s">
        <v>3</v>
      </c>
      <c r="L59" s="8" t="s">
        <v>3</v>
      </c>
      <c r="M59" s="8" t="s">
        <v>3</v>
      </c>
      <c r="N59" s="8" t="s">
        <v>3</v>
      </c>
      <c r="O59" s="8" t="s">
        <v>3</v>
      </c>
      <c r="P59" s="8" t="s">
        <v>3</v>
      </c>
      <c r="Q59" s="8" t="s">
        <v>3</v>
      </c>
      <c r="R59" s="8" t="s">
        <v>3</v>
      </c>
      <c r="S59" s="49">
        <v>43</v>
      </c>
    </row>
    <row r="60" spans="1:19" ht="14.1" customHeight="1" x14ac:dyDescent="0.2">
      <c r="A60" s="22">
        <v>44</v>
      </c>
      <c r="B60" s="29" t="s">
        <v>44</v>
      </c>
      <c r="C60" s="63">
        <f t="shared" ref="C60:R60" si="36">SUM(C61,C62)</f>
        <v>0</v>
      </c>
      <c r="D60" s="63">
        <f t="shared" si="36"/>
        <v>0</v>
      </c>
      <c r="E60" s="63">
        <f t="shared" si="36"/>
        <v>0</v>
      </c>
      <c r="F60" s="63">
        <f t="shared" si="36"/>
        <v>0</v>
      </c>
      <c r="G60" s="63">
        <f t="shared" si="36"/>
        <v>0</v>
      </c>
      <c r="H60" s="63">
        <f t="shared" si="36"/>
        <v>0</v>
      </c>
      <c r="I60" s="63">
        <f t="shared" si="36"/>
        <v>0</v>
      </c>
      <c r="J60" s="63">
        <f t="shared" si="36"/>
        <v>0</v>
      </c>
      <c r="K60" s="63">
        <f t="shared" si="36"/>
        <v>0</v>
      </c>
      <c r="L60" s="63">
        <f t="shared" si="36"/>
        <v>0</v>
      </c>
      <c r="M60" s="63">
        <f t="shared" si="36"/>
        <v>0</v>
      </c>
      <c r="N60" s="63">
        <f t="shared" si="36"/>
        <v>0</v>
      </c>
      <c r="O60" s="63">
        <f t="shared" si="36"/>
        <v>0</v>
      </c>
      <c r="P60" s="63">
        <f t="shared" si="36"/>
        <v>0</v>
      </c>
      <c r="Q60" s="63">
        <f t="shared" si="36"/>
        <v>0</v>
      </c>
      <c r="R60" s="63">
        <f t="shared" si="36"/>
        <v>0</v>
      </c>
      <c r="S60" s="49">
        <v>44</v>
      </c>
    </row>
    <row r="61" spans="1:19" ht="12.95" customHeight="1" x14ac:dyDescent="0.2">
      <c r="A61" s="22">
        <v>45</v>
      </c>
      <c r="B61" s="30" t="s">
        <v>45</v>
      </c>
      <c r="C61" s="7">
        <v>0</v>
      </c>
      <c r="D61" s="7">
        <v>0</v>
      </c>
      <c r="E61" s="63">
        <f t="shared" ref="E61:E62" si="37">SUM(F61)-SUM(C61)-SUM(D61)</f>
        <v>0</v>
      </c>
      <c r="F61" s="7">
        <v>0</v>
      </c>
      <c r="G61" s="7">
        <v>0</v>
      </c>
      <c r="H61" s="7">
        <v>0</v>
      </c>
      <c r="I61" s="63">
        <f t="shared" ref="I61:I62" si="38">SUM(J61)-SUM(G61)-SUM(H61)</f>
        <v>0</v>
      </c>
      <c r="J61" s="7">
        <v>0</v>
      </c>
      <c r="K61" s="7">
        <v>0</v>
      </c>
      <c r="L61" s="7">
        <v>0</v>
      </c>
      <c r="M61" s="63">
        <f t="shared" ref="M61:M62" si="39">SUM(N61)-SUM(K61)-SUM(L61)</f>
        <v>0</v>
      </c>
      <c r="N61" s="7">
        <v>0</v>
      </c>
      <c r="O61" s="7">
        <v>0</v>
      </c>
      <c r="P61" s="7">
        <v>0</v>
      </c>
      <c r="Q61" s="63">
        <f t="shared" ref="Q61:Q62" si="40">SUM(R61)-SUM(O61)-SUM(P61)</f>
        <v>0</v>
      </c>
      <c r="R61" s="7">
        <v>0</v>
      </c>
      <c r="S61" s="49">
        <v>45</v>
      </c>
    </row>
    <row r="62" spans="1:19" ht="12.95" customHeight="1" x14ac:dyDescent="0.2">
      <c r="A62" s="22">
        <v>46</v>
      </c>
      <c r="B62" s="30" t="s">
        <v>46</v>
      </c>
      <c r="C62" s="7">
        <v>0</v>
      </c>
      <c r="D62" s="7">
        <v>0</v>
      </c>
      <c r="E62" s="63">
        <f t="shared" si="37"/>
        <v>0</v>
      </c>
      <c r="F62" s="7">
        <v>0</v>
      </c>
      <c r="G62" s="7">
        <v>0</v>
      </c>
      <c r="H62" s="7">
        <v>0</v>
      </c>
      <c r="I62" s="63">
        <f t="shared" si="38"/>
        <v>0</v>
      </c>
      <c r="J62" s="7">
        <v>0</v>
      </c>
      <c r="K62" s="7">
        <v>0</v>
      </c>
      <c r="L62" s="7">
        <v>0</v>
      </c>
      <c r="M62" s="63">
        <f t="shared" si="39"/>
        <v>0</v>
      </c>
      <c r="N62" s="7">
        <v>0</v>
      </c>
      <c r="O62" s="7">
        <v>0</v>
      </c>
      <c r="P62" s="7">
        <v>0</v>
      </c>
      <c r="Q62" s="63">
        <f t="shared" si="40"/>
        <v>0</v>
      </c>
      <c r="R62" s="7">
        <v>0</v>
      </c>
      <c r="S62" s="49">
        <v>46</v>
      </c>
    </row>
    <row r="63" spans="1:19" ht="14.1" customHeight="1" x14ac:dyDescent="0.2">
      <c r="A63" s="22">
        <v>47</v>
      </c>
      <c r="B63" s="29" t="s">
        <v>47</v>
      </c>
      <c r="C63" s="63">
        <f t="shared" ref="C63:R63" si="41">SUM(C64,C65)</f>
        <v>12267.11582046</v>
      </c>
      <c r="D63" s="63">
        <f t="shared" si="41"/>
        <v>430.45381176000001</v>
      </c>
      <c r="E63" s="63">
        <f t="shared" si="41"/>
        <v>1.1368683772161603E-13</v>
      </c>
      <c r="F63" s="63">
        <f t="shared" si="41"/>
        <v>12697.569632219998</v>
      </c>
      <c r="G63" s="63">
        <f t="shared" si="41"/>
        <v>12697.569632219998</v>
      </c>
      <c r="H63" s="63">
        <f t="shared" si="41"/>
        <v>18.883250799999999</v>
      </c>
      <c r="I63" s="63">
        <f t="shared" si="41"/>
        <v>-2.9842794901924208E-13</v>
      </c>
      <c r="J63" s="63">
        <f t="shared" si="41"/>
        <v>12716.45288302</v>
      </c>
      <c r="K63" s="63">
        <f t="shared" si="41"/>
        <v>12716.45288302</v>
      </c>
      <c r="L63" s="63">
        <f t="shared" si="41"/>
        <v>-155.9222086</v>
      </c>
      <c r="M63" s="63">
        <f t="shared" si="41"/>
        <v>-7.673861546209082E-13</v>
      </c>
      <c r="N63" s="63">
        <f t="shared" si="41"/>
        <v>12560.530674419999</v>
      </c>
      <c r="O63" s="63">
        <f t="shared" si="41"/>
        <v>12560.530674419999</v>
      </c>
      <c r="P63" s="63">
        <f t="shared" si="41"/>
        <v>-230.33186531000001</v>
      </c>
      <c r="Q63" s="63">
        <f t="shared" si="41"/>
        <v>0</v>
      </c>
      <c r="R63" s="63">
        <f t="shared" si="41"/>
        <v>12330.198809109997</v>
      </c>
      <c r="S63" s="49">
        <v>47</v>
      </c>
    </row>
    <row r="64" spans="1:19" ht="12.95" customHeight="1" x14ac:dyDescent="0.2">
      <c r="A64" s="22">
        <v>48</v>
      </c>
      <c r="B64" s="30" t="s">
        <v>48</v>
      </c>
      <c r="C64" s="7">
        <v>879.97998961999997</v>
      </c>
      <c r="D64" s="7">
        <v>-51.957429939999997</v>
      </c>
      <c r="E64" s="63">
        <f t="shared" ref="E64:E65" si="42">SUM(F64)-SUM(C64)-SUM(D64)</f>
        <v>1.1368683772161603E-13</v>
      </c>
      <c r="F64" s="7">
        <v>828.02255968000009</v>
      </c>
      <c r="G64" s="7">
        <v>828.02255968000009</v>
      </c>
      <c r="H64" s="7">
        <v>3.5672177699999992</v>
      </c>
      <c r="I64" s="63">
        <f t="shared" ref="I64:I65" si="43">SUM(J64)-SUM(G64)-SUM(H64)</f>
        <v>-4.2632564145606011E-14</v>
      </c>
      <c r="J64" s="7">
        <v>831.58977745000004</v>
      </c>
      <c r="K64" s="7">
        <v>831.58977745000004</v>
      </c>
      <c r="L64" s="7">
        <v>-90.668586140000002</v>
      </c>
      <c r="M64" s="63">
        <f t="shared" ref="M64:M65" si="44">SUM(N64)-SUM(K64)-SUM(L64)</f>
        <v>0</v>
      </c>
      <c r="N64" s="7">
        <v>740.92119131000004</v>
      </c>
      <c r="O64" s="7">
        <v>740.92119131000004</v>
      </c>
      <c r="P64" s="7">
        <v>143.12385381000001</v>
      </c>
      <c r="Q64" s="63">
        <f t="shared" ref="Q64:Q65" si="45">SUM(R64)-SUM(O64)-SUM(P64)</f>
        <v>0</v>
      </c>
      <c r="R64" s="7">
        <v>884.04504512000005</v>
      </c>
      <c r="S64" s="49">
        <v>48</v>
      </c>
    </row>
    <row r="65" spans="1:19" ht="12.95" customHeight="1" x14ac:dyDescent="0.2">
      <c r="A65" s="22">
        <v>49</v>
      </c>
      <c r="B65" s="30" t="s">
        <v>49</v>
      </c>
      <c r="C65" s="7">
        <v>11387.135830839999</v>
      </c>
      <c r="D65" s="7">
        <v>482.41124170000001</v>
      </c>
      <c r="E65" s="63">
        <f t="shared" si="42"/>
        <v>0</v>
      </c>
      <c r="F65" s="7">
        <v>11869.547072539999</v>
      </c>
      <c r="G65" s="7">
        <v>11869.547072539999</v>
      </c>
      <c r="H65" s="7">
        <v>15.31603303</v>
      </c>
      <c r="I65" s="63">
        <f t="shared" si="43"/>
        <v>-2.5579538487363607E-13</v>
      </c>
      <c r="J65" s="7">
        <v>11884.863105569999</v>
      </c>
      <c r="K65" s="7">
        <v>11884.863105569999</v>
      </c>
      <c r="L65" s="7">
        <v>-65.253622460000003</v>
      </c>
      <c r="M65" s="63">
        <f t="shared" si="44"/>
        <v>-7.673861546209082E-13</v>
      </c>
      <c r="N65" s="7">
        <v>11819.609483109998</v>
      </c>
      <c r="O65" s="7">
        <v>11819.609483109998</v>
      </c>
      <c r="P65" s="7">
        <v>-373.45571912000003</v>
      </c>
      <c r="Q65" s="63">
        <f t="shared" si="45"/>
        <v>0</v>
      </c>
      <c r="R65" s="7">
        <v>11446.153763989998</v>
      </c>
      <c r="S65" s="49">
        <v>49</v>
      </c>
    </row>
    <row r="66" spans="1:19" ht="14.1" customHeight="1" x14ac:dyDescent="0.2">
      <c r="A66" s="22">
        <v>50</v>
      </c>
      <c r="B66" s="29" t="s">
        <v>50</v>
      </c>
      <c r="C66" s="63">
        <f t="shared" ref="C66:R66" si="46">SUM(C67,C68)</f>
        <v>1107.1577559999998</v>
      </c>
      <c r="D66" s="63">
        <f t="shared" si="46"/>
        <v>-34.310723469999999</v>
      </c>
      <c r="E66" s="63">
        <f t="shared" si="46"/>
        <v>-45.619253000000157</v>
      </c>
      <c r="F66" s="63">
        <f t="shared" si="46"/>
        <v>1027.2277795299997</v>
      </c>
      <c r="G66" s="63">
        <f t="shared" si="46"/>
        <v>1027.2277795299997</v>
      </c>
      <c r="H66" s="63">
        <f t="shared" si="46"/>
        <v>59.098262630000001</v>
      </c>
      <c r="I66" s="63">
        <f t="shared" si="46"/>
        <v>-86.969720000000137</v>
      </c>
      <c r="J66" s="63">
        <f t="shared" si="46"/>
        <v>999.35632215999954</v>
      </c>
      <c r="K66" s="63">
        <f t="shared" si="46"/>
        <v>999.35632215999954</v>
      </c>
      <c r="L66" s="63">
        <f t="shared" si="46"/>
        <v>-22.39206532</v>
      </c>
      <c r="M66" s="63">
        <f t="shared" si="46"/>
        <v>-37.019646999999992</v>
      </c>
      <c r="N66" s="63">
        <f t="shared" si="46"/>
        <v>939.94460983999954</v>
      </c>
      <c r="O66" s="63">
        <f t="shared" si="46"/>
        <v>939.94460983999954</v>
      </c>
      <c r="P66" s="63">
        <f t="shared" si="46"/>
        <v>45.070938159999997</v>
      </c>
      <c r="Q66" s="63">
        <f t="shared" si="46"/>
        <v>27.69249099999999</v>
      </c>
      <c r="R66" s="63">
        <f t="shared" si="46"/>
        <v>1012.7080389999995</v>
      </c>
      <c r="S66" s="49">
        <v>50</v>
      </c>
    </row>
    <row r="67" spans="1:19" ht="12.95" customHeight="1" x14ac:dyDescent="0.2">
      <c r="A67" s="22">
        <v>51</v>
      </c>
      <c r="B67" s="30" t="s">
        <v>51</v>
      </c>
      <c r="C67" s="7">
        <v>0</v>
      </c>
      <c r="D67" s="7">
        <v>0</v>
      </c>
      <c r="E67" s="63">
        <f t="shared" ref="E67:E68" si="47">SUM(F67)-SUM(C67)-SUM(D67)</f>
        <v>0</v>
      </c>
      <c r="F67" s="7">
        <v>0</v>
      </c>
      <c r="G67" s="7">
        <v>0</v>
      </c>
      <c r="H67" s="7">
        <v>0</v>
      </c>
      <c r="I67" s="63">
        <f t="shared" ref="I67:I68" si="48">SUM(J67)-SUM(G67)-SUM(H67)</f>
        <v>0</v>
      </c>
      <c r="J67" s="7">
        <v>0</v>
      </c>
      <c r="K67" s="7">
        <v>0</v>
      </c>
      <c r="L67" s="7">
        <v>0</v>
      </c>
      <c r="M67" s="63">
        <f t="shared" ref="M67:M68" si="49">SUM(N67)-SUM(K67)-SUM(L67)</f>
        <v>0</v>
      </c>
      <c r="N67" s="7">
        <v>0</v>
      </c>
      <c r="O67" s="7">
        <v>0</v>
      </c>
      <c r="P67" s="7">
        <v>0</v>
      </c>
      <c r="Q67" s="63">
        <f t="shared" ref="Q67:Q68" si="50">SUM(R67)-SUM(O67)-SUM(P67)</f>
        <v>0</v>
      </c>
      <c r="R67" s="7">
        <v>0</v>
      </c>
      <c r="S67" s="49">
        <v>51</v>
      </c>
    </row>
    <row r="68" spans="1:19" ht="12.95" customHeight="1" x14ac:dyDescent="0.2">
      <c r="A68" s="22">
        <v>52</v>
      </c>
      <c r="B68" s="30" t="s">
        <v>52</v>
      </c>
      <c r="C68" s="7">
        <v>1107.1577559999998</v>
      </c>
      <c r="D68" s="7">
        <v>-34.310723469999999</v>
      </c>
      <c r="E68" s="63">
        <f t="shared" si="47"/>
        <v>-45.619253000000157</v>
      </c>
      <c r="F68" s="7">
        <v>1027.2277795299997</v>
      </c>
      <c r="G68" s="7">
        <v>1027.2277795299997</v>
      </c>
      <c r="H68" s="7">
        <v>59.098262630000001</v>
      </c>
      <c r="I68" s="63">
        <f t="shared" si="48"/>
        <v>-86.969720000000137</v>
      </c>
      <c r="J68" s="7">
        <v>999.35632215999954</v>
      </c>
      <c r="K68" s="7">
        <v>999.35632215999954</v>
      </c>
      <c r="L68" s="7">
        <v>-22.39206532</v>
      </c>
      <c r="M68" s="63">
        <f t="shared" si="49"/>
        <v>-37.019646999999992</v>
      </c>
      <c r="N68" s="7">
        <v>939.94460983999954</v>
      </c>
      <c r="O68" s="7">
        <v>939.94460983999954</v>
      </c>
      <c r="P68" s="7">
        <v>45.070938159999997</v>
      </c>
      <c r="Q68" s="63">
        <f t="shared" si="50"/>
        <v>27.69249099999999</v>
      </c>
      <c r="R68" s="7">
        <v>1012.7080389999995</v>
      </c>
      <c r="S68" s="49">
        <v>52</v>
      </c>
    </row>
    <row r="69" spans="1:19" ht="14.1" customHeight="1" x14ac:dyDescent="0.2">
      <c r="A69" s="22">
        <v>53</v>
      </c>
      <c r="B69" s="29" t="s">
        <v>53</v>
      </c>
      <c r="C69" s="63">
        <f t="shared" ref="C69:R69" si="51">SUM(C70,C71)</f>
        <v>5374.1036429900014</v>
      </c>
      <c r="D69" s="63">
        <f t="shared" si="51"/>
        <v>827.74975519000009</v>
      </c>
      <c r="E69" s="63">
        <f t="shared" si="51"/>
        <v>0</v>
      </c>
      <c r="F69" s="63">
        <f t="shared" si="51"/>
        <v>6201.853398180001</v>
      </c>
      <c r="G69" s="63">
        <f t="shared" si="51"/>
        <v>6201.853398180001</v>
      </c>
      <c r="H69" s="63">
        <f t="shared" si="51"/>
        <v>71.280777600000008</v>
      </c>
      <c r="I69" s="63">
        <f t="shared" si="51"/>
        <v>1.3056222769591841E-13</v>
      </c>
      <c r="J69" s="63">
        <f t="shared" si="51"/>
        <v>6273.134175780001</v>
      </c>
      <c r="K69" s="63">
        <f t="shared" si="51"/>
        <v>6273.134175780001</v>
      </c>
      <c r="L69" s="63">
        <f t="shared" si="51"/>
        <v>83.735305089999997</v>
      </c>
      <c r="M69" s="63">
        <f t="shared" si="51"/>
        <v>5.4001247917767614E-13</v>
      </c>
      <c r="N69" s="63">
        <f t="shared" si="51"/>
        <v>6356.8694808700011</v>
      </c>
      <c r="O69" s="63">
        <f t="shared" si="51"/>
        <v>6356.8694808700011</v>
      </c>
      <c r="P69" s="63">
        <f t="shared" si="51"/>
        <v>-1245.1738493299999</v>
      </c>
      <c r="Q69" s="63">
        <f t="shared" si="51"/>
        <v>0</v>
      </c>
      <c r="R69" s="63">
        <f t="shared" si="51"/>
        <v>5111.6956315400012</v>
      </c>
      <c r="S69" s="49">
        <v>53</v>
      </c>
    </row>
    <row r="70" spans="1:19" ht="12.95" customHeight="1" x14ac:dyDescent="0.2">
      <c r="A70" s="22">
        <v>54</v>
      </c>
      <c r="B70" s="33" t="s">
        <v>54</v>
      </c>
      <c r="C70" s="63">
        <f t="shared" ref="C70:R71" si="52">SUM(C73,C76)</f>
        <v>154.00131364999987</v>
      </c>
      <c r="D70" s="63">
        <f t="shared" si="52"/>
        <v>91.096785699999998</v>
      </c>
      <c r="E70" s="63">
        <f t="shared" si="52"/>
        <v>0</v>
      </c>
      <c r="F70" s="63">
        <f t="shared" si="52"/>
        <v>245.09809934999987</v>
      </c>
      <c r="G70" s="63">
        <f t="shared" si="52"/>
        <v>245.09809934999987</v>
      </c>
      <c r="H70" s="63">
        <f t="shared" si="52"/>
        <v>-2.695176</v>
      </c>
      <c r="I70" s="63">
        <f t="shared" si="52"/>
        <v>-3.5527136788005009E-15</v>
      </c>
      <c r="J70" s="63">
        <f t="shared" si="52"/>
        <v>242.40292334999987</v>
      </c>
      <c r="K70" s="63">
        <f t="shared" si="52"/>
        <v>242.40292334999987</v>
      </c>
      <c r="L70" s="63">
        <f t="shared" si="52"/>
        <v>-30.807391330000002</v>
      </c>
      <c r="M70" s="63">
        <f t="shared" si="52"/>
        <v>0</v>
      </c>
      <c r="N70" s="63">
        <f t="shared" si="52"/>
        <v>211.59553201999987</v>
      </c>
      <c r="O70" s="63">
        <f t="shared" si="52"/>
        <v>211.59553201999987</v>
      </c>
      <c r="P70" s="63">
        <f t="shared" si="52"/>
        <v>-5.7526119299999996</v>
      </c>
      <c r="Q70" s="63">
        <f t="shared" si="52"/>
        <v>0</v>
      </c>
      <c r="R70" s="63">
        <f t="shared" si="52"/>
        <v>205.84292008999986</v>
      </c>
      <c r="S70" s="49">
        <v>54</v>
      </c>
    </row>
    <row r="71" spans="1:19" ht="12.95" customHeight="1" x14ac:dyDescent="0.2">
      <c r="A71" s="22">
        <v>55</v>
      </c>
      <c r="B71" s="33" t="s">
        <v>55</v>
      </c>
      <c r="C71" s="63">
        <f t="shared" si="52"/>
        <v>5220.1023293400012</v>
      </c>
      <c r="D71" s="63">
        <f t="shared" si="52"/>
        <v>736.65296949000003</v>
      </c>
      <c r="E71" s="63">
        <f t="shared" si="52"/>
        <v>0</v>
      </c>
      <c r="F71" s="63">
        <f t="shared" si="52"/>
        <v>5956.7552988300013</v>
      </c>
      <c r="G71" s="63">
        <f t="shared" si="52"/>
        <v>5956.7552988300013</v>
      </c>
      <c r="H71" s="63">
        <f t="shared" si="52"/>
        <v>73.975953600000011</v>
      </c>
      <c r="I71" s="63">
        <f t="shared" si="52"/>
        <v>1.3411494137471891E-13</v>
      </c>
      <c r="J71" s="63">
        <f t="shared" si="52"/>
        <v>6030.7312524300014</v>
      </c>
      <c r="K71" s="63">
        <f t="shared" si="52"/>
        <v>6030.7312524300014</v>
      </c>
      <c r="L71" s="63">
        <f t="shared" si="52"/>
        <v>114.54269642</v>
      </c>
      <c r="M71" s="63">
        <f t="shared" si="52"/>
        <v>5.4001247917767614E-13</v>
      </c>
      <c r="N71" s="63">
        <f t="shared" si="52"/>
        <v>6145.273948850001</v>
      </c>
      <c r="O71" s="63">
        <f t="shared" si="52"/>
        <v>6145.273948850001</v>
      </c>
      <c r="P71" s="63">
        <f t="shared" si="52"/>
        <v>-1239.4212373999999</v>
      </c>
      <c r="Q71" s="63">
        <f t="shared" si="52"/>
        <v>0</v>
      </c>
      <c r="R71" s="63">
        <f t="shared" si="52"/>
        <v>4905.8527114500012</v>
      </c>
      <c r="S71" s="49">
        <v>55</v>
      </c>
    </row>
    <row r="72" spans="1:19" ht="14.1" customHeight="1" x14ac:dyDescent="0.2">
      <c r="A72" s="22">
        <v>56</v>
      </c>
      <c r="B72" s="26" t="s">
        <v>56</v>
      </c>
      <c r="C72" s="63">
        <f t="shared" ref="C72:R72" si="53">SUM(C73,C74)</f>
        <v>2144.3880398199999</v>
      </c>
      <c r="D72" s="63">
        <f t="shared" si="53"/>
        <v>217.92775152999999</v>
      </c>
      <c r="E72" s="63">
        <f t="shared" si="53"/>
        <v>0</v>
      </c>
      <c r="F72" s="63">
        <f t="shared" si="53"/>
        <v>2362.3157913499999</v>
      </c>
      <c r="G72" s="63">
        <f t="shared" si="53"/>
        <v>2362.3157913499999</v>
      </c>
      <c r="H72" s="63">
        <f t="shared" si="53"/>
        <v>66.587228490000001</v>
      </c>
      <c r="I72" s="63">
        <f t="shared" si="53"/>
        <v>-1.4566126083082054E-13</v>
      </c>
      <c r="J72" s="63">
        <f t="shared" si="53"/>
        <v>2428.9030198400001</v>
      </c>
      <c r="K72" s="63">
        <f t="shared" si="53"/>
        <v>2428.9030198400001</v>
      </c>
      <c r="L72" s="63">
        <f t="shared" si="53"/>
        <v>-125.25710039000001</v>
      </c>
      <c r="M72" s="63">
        <f t="shared" si="53"/>
        <v>1.9895196601282805E-13</v>
      </c>
      <c r="N72" s="63">
        <f t="shared" si="53"/>
        <v>2303.6459194500003</v>
      </c>
      <c r="O72" s="63">
        <f t="shared" si="53"/>
        <v>2303.6459194500003</v>
      </c>
      <c r="P72" s="63">
        <f t="shared" si="53"/>
        <v>399.04123406999997</v>
      </c>
      <c r="Q72" s="63">
        <f t="shared" si="53"/>
        <v>0</v>
      </c>
      <c r="R72" s="63">
        <f t="shared" si="53"/>
        <v>2702.6871535200003</v>
      </c>
      <c r="S72" s="49">
        <v>56</v>
      </c>
    </row>
    <row r="73" spans="1:19" ht="12.95" customHeight="1" x14ac:dyDescent="0.2">
      <c r="A73" s="22">
        <v>57</v>
      </c>
      <c r="B73" s="34" t="s">
        <v>57</v>
      </c>
      <c r="C73" s="7">
        <v>154.00131364999987</v>
      </c>
      <c r="D73" s="7">
        <v>91.096785699999998</v>
      </c>
      <c r="E73" s="63">
        <f t="shared" ref="E73:E74" si="54">SUM(F73)-SUM(C73)-SUM(D73)</f>
        <v>0</v>
      </c>
      <c r="F73" s="7">
        <v>245.09809934999987</v>
      </c>
      <c r="G73" s="7">
        <v>245.09809934999987</v>
      </c>
      <c r="H73" s="7">
        <v>-2.695176</v>
      </c>
      <c r="I73" s="63">
        <f t="shared" ref="I73:I74" si="55">SUM(J73)-SUM(G73)-SUM(H73)</f>
        <v>-3.5527136788005009E-15</v>
      </c>
      <c r="J73" s="7">
        <v>242.40292334999987</v>
      </c>
      <c r="K73" s="7">
        <v>242.40292334999987</v>
      </c>
      <c r="L73" s="7">
        <v>-30.807391330000002</v>
      </c>
      <c r="M73" s="63">
        <f t="shared" ref="M73:M74" si="56">SUM(N73)-SUM(K73)-SUM(L73)</f>
        <v>0</v>
      </c>
      <c r="N73" s="7">
        <v>211.59553201999987</v>
      </c>
      <c r="O73" s="7">
        <v>211.59553201999987</v>
      </c>
      <c r="P73" s="7">
        <v>-5.7526119299999996</v>
      </c>
      <c r="Q73" s="63">
        <f t="shared" ref="Q73:Q74" si="57">SUM(R73)-SUM(O73)-SUM(P73)</f>
        <v>0</v>
      </c>
      <c r="R73" s="7">
        <v>205.84292008999986</v>
      </c>
      <c r="S73" s="49">
        <v>57</v>
      </c>
    </row>
    <row r="74" spans="1:19" ht="12.95" customHeight="1" x14ac:dyDescent="0.2">
      <c r="A74" s="22">
        <v>58</v>
      </c>
      <c r="B74" s="34" t="s">
        <v>58</v>
      </c>
      <c r="C74" s="7">
        <v>1990.3867261700002</v>
      </c>
      <c r="D74" s="7">
        <v>126.83096583</v>
      </c>
      <c r="E74" s="63">
        <f t="shared" si="54"/>
        <v>0</v>
      </c>
      <c r="F74" s="7">
        <v>2117.2176920000002</v>
      </c>
      <c r="G74" s="7">
        <v>2117.2176920000002</v>
      </c>
      <c r="H74" s="7">
        <v>69.282404490000005</v>
      </c>
      <c r="I74" s="63">
        <f t="shared" si="55"/>
        <v>-1.4210854715202004E-13</v>
      </c>
      <c r="J74" s="7">
        <v>2186.50009649</v>
      </c>
      <c r="K74" s="7">
        <v>2186.50009649</v>
      </c>
      <c r="L74" s="7">
        <v>-94.449709060000004</v>
      </c>
      <c r="M74" s="63">
        <f t="shared" si="56"/>
        <v>1.9895196601282805E-13</v>
      </c>
      <c r="N74" s="7">
        <v>2092.0503874300002</v>
      </c>
      <c r="O74" s="7">
        <v>2092.0503874300002</v>
      </c>
      <c r="P74" s="7">
        <v>404.79384599999997</v>
      </c>
      <c r="Q74" s="63">
        <f t="shared" si="57"/>
        <v>0</v>
      </c>
      <c r="R74" s="7">
        <v>2496.8442334300003</v>
      </c>
      <c r="S74" s="49">
        <v>58</v>
      </c>
    </row>
    <row r="75" spans="1:19" ht="14.1" customHeight="1" x14ac:dyDescent="0.2">
      <c r="A75" s="22">
        <v>59</v>
      </c>
      <c r="B75" s="26" t="s">
        <v>59</v>
      </c>
      <c r="C75" s="63">
        <f t="shared" ref="C75:R75" si="58">SUM(C76,C77)</f>
        <v>3229.7156031700006</v>
      </c>
      <c r="D75" s="63">
        <f t="shared" si="58"/>
        <v>609.82200366000006</v>
      </c>
      <c r="E75" s="63">
        <f t="shared" si="58"/>
        <v>0</v>
      </c>
      <c r="F75" s="63">
        <f t="shared" si="58"/>
        <v>3839.5376068300006</v>
      </c>
      <c r="G75" s="63">
        <f t="shared" si="58"/>
        <v>3839.5376068300006</v>
      </c>
      <c r="H75" s="63">
        <f t="shared" si="58"/>
        <v>4.6935491100000002</v>
      </c>
      <c r="I75" s="63">
        <f t="shared" si="58"/>
        <v>2.7622348852673895E-13</v>
      </c>
      <c r="J75" s="63">
        <f t="shared" si="58"/>
        <v>3844.2311559400009</v>
      </c>
      <c r="K75" s="63">
        <f t="shared" si="58"/>
        <v>3844.2311559400009</v>
      </c>
      <c r="L75" s="63">
        <f t="shared" si="58"/>
        <v>208.99240548</v>
      </c>
      <c r="M75" s="63">
        <f t="shared" si="58"/>
        <v>3.4106051316484809E-13</v>
      </c>
      <c r="N75" s="63">
        <f t="shared" si="58"/>
        <v>4053.2235614200013</v>
      </c>
      <c r="O75" s="63">
        <f t="shared" si="58"/>
        <v>4053.2235614200013</v>
      </c>
      <c r="P75" s="63">
        <f t="shared" si="58"/>
        <v>-1644.2150833999999</v>
      </c>
      <c r="Q75" s="63">
        <f t="shared" si="58"/>
        <v>0</v>
      </c>
      <c r="R75" s="63">
        <f t="shared" si="58"/>
        <v>2409.0084780200013</v>
      </c>
      <c r="S75" s="49">
        <v>59</v>
      </c>
    </row>
    <row r="76" spans="1:19" ht="12.95" customHeight="1" x14ac:dyDescent="0.2">
      <c r="A76" s="22">
        <v>60</v>
      </c>
      <c r="B76" s="34" t="s">
        <v>60</v>
      </c>
      <c r="C76" s="8" t="s">
        <v>3</v>
      </c>
      <c r="D76" s="8" t="s">
        <v>3</v>
      </c>
      <c r="E76" s="8" t="s">
        <v>3</v>
      </c>
      <c r="F76" s="8" t="s">
        <v>3</v>
      </c>
      <c r="G76" s="8" t="s">
        <v>3</v>
      </c>
      <c r="H76" s="8" t="s">
        <v>3</v>
      </c>
      <c r="I76" s="8" t="s">
        <v>3</v>
      </c>
      <c r="J76" s="8" t="s">
        <v>3</v>
      </c>
      <c r="K76" s="8" t="s">
        <v>3</v>
      </c>
      <c r="L76" s="8" t="s">
        <v>3</v>
      </c>
      <c r="M76" s="8" t="s">
        <v>3</v>
      </c>
      <c r="N76" s="8" t="s">
        <v>3</v>
      </c>
      <c r="O76" s="8" t="s">
        <v>3</v>
      </c>
      <c r="P76" s="8" t="s">
        <v>3</v>
      </c>
      <c r="Q76" s="8" t="s">
        <v>3</v>
      </c>
      <c r="R76" s="8" t="s">
        <v>3</v>
      </c>
      <c r="S76" s="49">
        <v>60</v>
      </c>
    </row>
    <row r="77" spans="1:19" ht="12.95" customHeight="1" x14ac:dyDescent="0.2">
      <c r="A77" s="22">
        <v>61</v>
      </c>
      <c r="B77" s="34" t="s">
        <v>61</v>
      </c>
      <c r="C77" s="7">
        <v>3229.7156031700006</v>
      </c>
      <c r="D77" s="7">
        <v>609.82200366000006</v>
      </c>
      <c r="E77" s="63">
        <f t="shared" ref="E77" si="59">SUM(F77)-SUM(C77)-SUM(D77)</f>
        <v>0</v>
      </c>
      <c r="F77" s="7">
        <v>3839.5376068300006</v>
      </c>
      <c r="G77" s="7">
        <v>3839.5376068300006</v>
      </c>
      <c r="H77" s="7">
        <v>4.6935491100000002</v>
      </c>
      <c r="I77" s="63">
        <f t="shared" ref="I77" si="60">SUM(J77)-SUM(G77)-SUM(H77)</f>
        <v>2.7622348852673895E-13</v>
      </c>
      <c r="J77" s="7">
        <v>3844.2311559400009</v>
      </c>
      <c r="K77" s="7">
        <v>3844.2311559400009</v>
      </c>
      <c r="L77" s="7">
        <v>208.99240548</v>
      </c>
      <c r="M77" s="63">
        <f t="shared" ref="M77" si="61">SUM(N77)-SUM(K77)-SUM(L77)</f>
        <v>3.4106051316484809E-13</v>
      </c>
      <c r="N77" s="7">
        <v>4053.2235614200013</v>
      </c>
      <c r="O77" s="7">
        <v>4053.2235614200013</v>
      </c>
      <c r="P77" s="7">
        <v>-1644.2150833999999</v>
      </c>
      <c r="Q77" s="63">
        <f t="shared" ref="Q77" si="62">SUM(R77)-SUM(O77)-SUM(P77)</f>
        <v>0</v>
      </c>
      <c r="R77" s="7">
        <v>2409.0084780200013</v>
      </c>
      <c r="S77" s="49">
        <v>61</v>
      </c>
    </row>
    <row r="78" spans="1:19" ht="12.95" customHeight="1" x14ac:dyDescent="0.2">
      <c r="A78" s="22"/>
      <c r="B78" s="21" t="s">
        <v>223</v>
      </c>
      <c r="C78" s="7"/>
      <c r="D78" s="7"/>
      <c r="E78" s="63"/>
      <c r="F78" s="7"/>
      <c r="G78" s="7"/>
      <c r="H78" s="7"/>
      <c r="I78" s="63"/>
      <c r="J78" s="7"/>
      <c r="K78" s="7"/>
      <c r="L78" s="7"/>
      <c r="M78" s="63"/>
      <c r="N78" s="7"/>
      <c r="O78" s="7"/>
      <c r="P78" s="7"/>
      <c r="Q78" s="63"/>
      <c r="R78" s="7"/>
      <c r="S78" s="49"/>
    </row>
    <row r="79" spans="1:19" ht="26.1" customHeight="1" x14ac:dyDescent="0.2">
      <c r="A79" s="22">
        <v>62</v>
      </c>
      <c r="B79" s="54" t="s">
        <v>62</v>
      </c>
      <c r="C79" s="62">
        <f t="shared" ref="C79:R79" si="63">SUM(C81,C82,C83,C84)</f>
        <v>102.67090765</v>
      </c>
      <c r="D79" s="62">
        <f t="shared" si="63"/>
        <v>25.164824580000001</v>
      </c>
      <c r="E79" s="62">
        <f t="shared" si="63"/>
        <v>0</v>
      </c>
      <c r="F79" s="62">
        <f t="shared" si="63"/>
        <v>127.83573223</v>
      </c>
      <c r="G79" s="62">
        <f t="shared" si="63"/>
        <v>127.83573223</v>
      </c>
      <c r="H79" s="62">
        <f t="shared" si="63"/>
        <v>3.8197549199999994</v>
      </c>
      <c r="I79" s="62">
        <f t="shared" si="63"/>
        <v>1.2434497875801753E-14</v>
      </c>
      <c r="J79" s="62">
        <f t="shared" si="63"/>
        <v>131.65548715</v>
      </c>
      <c r="K79" s="62">
        <f t="shared" si="63"/>
        <v>131.65548715</v>
      </c>
      <c r="L79" s="62">
        <f t="shared" si="63"/>
        <v>6.8288442099999997</v>
      </c>
      <c r="M79" s="62">
        <f t="shared" si="63"/>
        <v>1.021405182655144E-14</v>
      </c>
      <c r="N79" s="62">
        <f t="shared" si="63"/>
        <v>138.48433136000003</v>
      </c>
      <c r="O79" s="62">
        <f t="shared" si="63"/>
        <v>138.48433136000003</v>
      </c>
      <c r="P79" s="62">
        <f t="shared" si="63"/>
        <v>10.103753790000001</v>
      </c>
      <c r="Q79" s="62">
        <f t="shared" si="63"/>
        <v>0</v>
      </c>
      <c r="R79" s="62">
        <f t="shared" si="63"/>
        <v>148.58808515000001</v>
      </c>
      <c r="S79" s="49">
        <v>62</v>
      </c>
    </row>
    <row r="80" spans="1:19" ht="12.75" customHeight="1" x14ac:dyDescent="0.2">
      <c r="A80" s="22">
        <v>63</v>
      </c>
      <c r="B80" s="24" t="s">
        <v>63</v>
      </c>
      <c r="C80" s="8" t="s">
        <v>3</v>
      </c>
      <c r="D80" s="8" t="s">
        <v>3</v>
      </c>
      <c r="E80" s="8" t="s">
        <v>3</v>
      </c>
      <c r="F80" s="8" t="s">
        <v>3</v>
      </c>
      <c r="G80" s="8" t="s">
        <v>3</v>
      </c>
      <c r="H80" s="8" t="s">
        <v>3</v>
      </c>
      <c r="I80" s="8" t="s">
        <v>3</v>
      </c>
      <c r="J80" s="8" t="s">
        <v>3</v>
      </c>
      <c r="K80" s="8" t="s">
        <v>3</v>
      </c>
      <c r="L80" s="8" t="s">
        <v>3</v>
      </c>
      <c r="M80" s="8" t="s">
        <v>3</v>
      </c>
      <c r="N80" s="8" t="s">
        <v>3</v>
      </c>
      <c r="O80" s="8" t="s">
        <v>3</v>
      </c>
      <c r="P80" s="8" t="s">
        <v>3</v>
      </c>
      <c r="Q80" s="8" t="s">
        <v>3</v>
      </c>
      <c r="R80" s="8" t="s">
        <v>3</v>
      </c>
      <c r="S80" s="49">
        <v>63</v>
      </c>
    </row>
    <row r="81" spans="1:19" ht="12.75" customHeight="1" x14ac:dyDescent="0.2">
      <c r="A81" s="22">
        <v>64</v>
      </c>
      <c r="B81" s="24" t="s">
        <v>64</v>
      </c>
      <c r="C81" s="7">
        <v>0</v>
      </c>
      <c r="D81" s="17">
        <v>0</v>
      </c>
      <c r="E81" s="63">
        <f t="shared" ref="E81:E83" si="64">SUM(F81)-SUM(C81)-SUM(D81)</f>
        <v>0</v>
      </c>
      <c r="F81" s="7">
        <v>0</v>
      </c>
      <c r="G81" s="7">
        <v>0</v>
      </c>
      <c r="H81" s="17">
        <v>0</v>
      </c>
      <c r="I81" s="63">
        <f t="shared" ref="I81:I83" si="65">SUM(J81)-SUM(G81)-SUM(H81)</f>
        <v>0</v>
      </c>
      <c r="J81" s="7">
        <v>0</v>
      </c>
      <c r="K81" s="7">
        <v>0</v>
      </c>
      <c r="L81" s="17">
        <v>0</v>
      </c>
      <c r="M81" s="63">
        <f t="shared" ref="M81:M83" si="66">SUM(N81)-SUM(K81)-SUM(L81)</f>
        <v>0</v>
      </c>
      <c r="N81" s="7">
        <v>0</v>
      </c>
      <c r="O81" s="7">
        <v>0</v>
      </c>
      <c r="P81" s="17">
        <v>0</v>
      </c>
      <c r="Q81" s="63">
        <f t="shared" ref="Q81:Q83" si="67">SUM(R81)-SUM(O81)-SUM(P81)</f>
        <v>0</v>
      </c>
      <c r="R81" s="7">
        <v>0</v>
      </c>
      <c r="S81" s="49">
        <v>64</v>
      </c>
    </row>
    <row r="82" spans="1:19" ht="12.75" customHeight="1" x14ac:dyDescent="0.2">
      <c r="A82" s="22">
        <v>65</v>
      </c>
      <c r="B82" s="24" t="s">
        <v>65</v>
      </c>
      <c r="C82" s="7">
        <v>101.27076665</v>
      </c>
      <c r="D82" s="17">
        <v>19.048171620000002</v>
      </c>
      <c r="E82" s="63">
        <f t="shared" si="64"/>
        <v>0</v>
      </c>
      <c r="F82" s="7">
        <v>120.31893827</v>
      </c>
      <c r="G82" s="7">
        <v>120.31893827</v>
      </c>
      <c r="H82" s="17">
        <v>3.2105348999999999</v>
      </c>
      <c r="I82" s="63">
        <f t="shared" si="65"/>
        <v>1.3322676295501878E-14</v>
      </c>
      <c r="J82" s="7">
        <v>123.52947317000002</v>
      </c>
      <c r="K82" s="7">
        <v>123.52947317000002</v>
      </c>
      <c r="L82" s="17">
        <v>2.0264455199999998</v>
      </c>
      <c r="M82" s="63">
        <f t="shared" si="66"/>
        <v>1.021405182655144E-14</v>
      </c>
      <c r="N82" s="7">
        <v>125.55591869000003</v>
      </c>
      <c r="O82" s="7">
        <v>125.55591869000003</v>
      </c>
      <c r="P82" s="17">
        <v>22.265199460000002</v>
      </c>
      <c r="Q82" s="63">
        <f t="shared" si="67"/>
        <v>0</v>
      </c>
      <c r="R82" s="7">
        <v>147.82111815000002</v>
      </c>
      <c r="S82" s="49">
        <v>65</v>
      </c>
    </row>
    <row r="83" spans="1:19" ht="12.75" customHeight="1" x14ac:dyDescent="0.2">
      <c r="A83" s="22">
        <v>66</v>
      </c>
      <c r="B83" s="24" t="s">
        <v>66</v>
      </c>
      <c r="C83" s="7">
        <v>1.4001409999999979</v>
      </c>
      <c r="D83" s="17">
        <v>6.1166529599999997</v>
      </c>
      <c r="E83" s="63">
        <f t="shared" si="64"/>
        <v>0</v>
      </c>
      <c r="F83" s="7">
        <v>7.5167939599999976</v>
      </c>
      <c r="G83" s="7">
        <v>7.5167939599999976</v>
      </c>
      <c r="H83" s="17">
        <v>0.60922001999999953</v>
      </c>
      <c r="I83" s="63">
        <f t="shared" si="65"/>
        <v>-8.8817841970012523E-16</v>
      </c>
      <c r="J83" s="7">
        <v>8.1260139799999962</v>
      </c>
      <c r="K83" s="7">
        <v>8.1260139799999962</v>
      </c>
      <c r="L83" s="17">
        <v>4.8023986900000004</v>
      </c>
      <c r="M83" s="63">
        <f t="shared" si="66"/>
        <v>0</v>
      </c>
      <c r="N83" s="7">
        <v>12.928412669999997</v>
      </c>
      <c r="O83" s="7">
        <v>12.928412669999997</v>
      </c>
      <c r="P83" s="17">
        <v>-12.161445670000001</v>
      </c>
      <c r="Q83" s="63">
        <f t="shared" si="67"/>
        <v>0</v>
      </c>
      <c r="R83" s="7">
        <v>0.76696699999999995</v>
      </c>
      <c r="S83" s="49">
        <v>66</v>
      </c>
    </row>
    <row r="84" spans="1:19" ht="12.75" customHeight="1" x14ac:dyDescent="0.2">
      <c r="A84" s="22">
        <v>67</v>
      </c>
      <c r="B84" s="24" t="s">
        <v>67</v>
      </c>
      <c r="C84" s="63">
        <f t="shared" ref="C84:R84" si="68">SUM(C85,C86)</f>
        <v>0</v>
      </c>
      <c r="D84" s="63">
        <f t="shared" si="68"/>
        <v>0</v>
      </c>
      <c r="E84" s="63">
        <f t="shared" si="68"/>
        <v>0</v>
      </c>
      <c r="F84" s="63">
        <f t="shared" si="68"/>
        <v>0</v>
      </c>
      <c r="G84" s="63">
        <f t="shared" si="68"/>
        <v>0</v>
      </c>
      <c r="H84" s="63">
        <f t="shared" si="68"/>
        <v>0</v>
      </c>
      <c r="I84" s="63">
        <f t="shared" si="68"/>
        <v>0</v>
      </c>
      <c r="J84" s="63">
        <f t="shared" si="68"/>
        <v>0</v>
      </c>
      <c r="K84" s="63">
        <f t="shared" si="68"/>
        <v>0</v>
      </c>
      <c r="L84" s="63">
        <f t="shared" si="68"/>
        <v>0</v>
      </c>
      <c r="M84" s="63">
        <f t="shared" si="68"/>
        <v>0</v>
      </c>
      <c r="N84" s="63">
        <f t="shared" si="68"/>
        <v>0</v>
      </c>
      <c r="O84" s="63">
        <f t="shared" si="68"/>
        <v>0</v>
      </c>
      <c r="P84" s="63">
        <f t="shared" si="68"/>
        <v>0</v>
      </c>
      <c r="Q84" s="63">
        <f t="shared" si="68"/>
        <v>0</v>
      </c>
      <c r="R84" s="63">
        <f t="shared" si="68"/>
        <v>0</v>
      </c>
      <c r="S84" s="49">
        <v>67</v>
      </c>
    </row>
    <row r="85" spans="1:19" ht="12.75" customHeight="1" x14ac:dyDescent="0.2">
      <c r="A85" s="22">
        <v>68</v>
      </c>
      <c r="B85" s="35" t="s">
        <v>68</v>
      </c>
      <c r="C85" s="8" t="s">
        <v>3</v>
      </c>
      <c r="D85" s="8" t="s">
        <v>3</v>
      </c>
      <c r="E85" s="8" t="s">
        <v>3</v>
      </c>
      <c r="F85" s="8" t="s">
        <v>3</v>
      </c>
      <c r="G85" s="8" t="s">
        <v>3</v>
      </c>
      <c r="H85" s="8" t="s">
        <v>3</v>
      </c>
      <c r="I85" s="8" t="s">
        <v>3</v>
      </c>
      <c r="J85" s="8" t="s">
        <v>3</v>
      </c>
      <c r="K85" s="8" t="s">
        <v>3</v>
      </c>
      <c r="L85" s="8" t="s">
        <v>3</v>
      </c>
      <c r="M85" s="8" t="s">
        <v>3</v>
      </c>
      <c r="N85" s="8" t="s">
        <v>3</v>
      </c>
      <c r="O85" s="8" t="s">
        <v>3</v>
      </c>
      <c r="P85" s="8" t="s">
        <v>3</v>
      </c>
      <c r="Q85" s="8" t="s">
        <v>3</v>
      </c>
      <c r="R85" s="8" t="s">
        <v>3</v>
      </c>
      <c r="S85" s="49">
        <v>68</v>
      </c>
    </row>
    <row r="86" spans="1:19" ht="12.75" customHeight="1" x14ac:dyDescent="0.2">
      <c r="A86" s="22">
        <v>69</v>
      </c>
      <c r="B86" s="35" t="s">
        <v>69</v>
      </c>
      <c r="C86" s="7">
        <v>0</v>
      </c>
      <c r="D86" s="17">
        <v>0</v>
      </c>
      <c r="E86" s="63">
        <f t="shared" ref="E86" si="69">SUM(F86)-SUM(C86)-SUM(D86)</f>
        <v>0</v>
      </c>
      <c r="F86" s="7">
        <v>0</v>
      </c>
      <c r="G86" s="7">
        <v>0</v>
      </c>
      <c r="H86" s="17">
        <v>0</v>
      </c>
      <c r="I86" s="63">
        <f t="shared" ref="I86" si="70">SUM(J86)-SUM(G86)-SUM(H86)</f>
        <v>0</v>
      </c>
      <c r="J86" s="7">
        <v>0</v>
      </c>
      <c r="K86" s="7">
        <v>0</v>
      </c>
      <c r="L86" s="17">
        <v>0</v>
      </c>
      <c r="M86" s="63">
        <f t="shared" ref="M86" si="71">SUM(N86)-SUM(K86)-SUM(L86)</f>
        <v>0</v>
      </c>
      <c r="N86" s="7">
        <v>0</v>
      </c>
      <c r="O86" s="7">
        <v>0</v>
      </c>
      <c r="P86" s="17">
        <v>0</v>
      </c>
      <c r="Q86" s="63">
        <f t="shared" ref="Q86" si="72">SUM(R86)-SUM(O86)-SUM(P86)</f>
        <v>0</v>
      </c>
      <c r="R86" s="7">
        <v>0</v>
      </c>
      <c r="S86" s="49">
        <v>69</v>
      </c>
    </row>
    <row r="87" spans="1:19" ht="13.15" customHeight="1" x14ac:dyDescent="0.2">
      <c r="A87" s="22">
        <v>70</v>
      </c>
      <c r="B87" s="24" t="s">
        <v>70</v>
      </c>
      <c r="C87" s="63">
        <f t="shared" ref="C87:R87" si="73">SUM(C88,C89)</f>
        <v>0</v>
      </c>
      <c r="D87" s="63">
        <f t="shared" si="73"/>
        <v>0</v>
      </c>
      <c r="E87" s="63">
        <f t="shared" si="73"/>
        <v>0</v>
      </c>
      <c r="F87" s="63">
        <f t="shared" si="73"/>
        <v>0</v>
      </c>
      <c r="G87" s="63">
        <f t="shared" si="73"/>
        <v>0</v>
      </c>
      <c r="H87" s="63">
        <f t="shared" si="73"/>
        <v>0</v>
      </c>
      <c r="I87" s="63">
        <f t="shared" si="73"/>
        <v>0</v>
      </c>
      <c r="J87" s="63">
        <f t="shared" si="73"/>
        <v>0</v>
      </c>
      <c r="K87" s="63">
        <f t="shared" si="73"/>
        <v>0</v>
      </c>
      <c r="L87" s="63">
        <f t="shared" si="73"/>
        <v>0</v>
      </c>
      <c r="M87" s="63">
        <f t="shared" si="73"/>
        <v>0</v>
      </c>
      <c r="N87" s="63">
        <f t="shared" si="73"/>
        <v>0</v>
      </c>
      <c r="O87" s="63">
        <f t="shared" si="73"/>
        <v>0</v>
      </c>
      <c r="P87" s="63">
        <f t="shared" si="73"/>
        <v>0</v>
      </c>
      <c r="Q87" s="63">
        <f t="shared" si="73"/>
        <v>0</v>
      </c>
      <c r="R87" s="63">
        <f t="shared" si="73"/>
        <v>0</v>
      </c>
      <c r="S87" s="49">
        <v>70</v>
      </c>
    </row>
    <row r="88" spans="1:19" ht="12.75" customHeight="1" x14ac:dyDescent="0.2">
      <c r="A88" s="22">
        <v>71</v>
      </c>
      <c r="B88" s="35" t="s">
        <v>71</v>
      </c>
      <c r="C88" s="8" t="s">
        <v>3</v>
      </c>
      <c r="D88" s="8" t="s">
        <v>3</v>
      </c>
      <c r="E88" s="8" t="s">
        <v>3</v>
      </c>
      <c r="F88" s="8" t="s">
        <v>3</v>
      </c>
      <c r="G88" s="8" t="s">
        <v>3</v>
      </c>
      <c r="H88" s="8" t="s">
        <v>3</v>
      </c>
      <c r="I88" s="8" t="s">
        <v>3</v>
      </c>
      <c r="J88" s="8" t="s">
        <v>3</v>
      </c>
      <c r="K88" s="8" t="s">
        <v>3</v>
      </c>
      <c r="L88" s="8" t="s">
        <v>3</v>
      </c>
      <c r="M88" s="8" t="s">
        <v>3</v>
      </c>
      <c r="N88" s="8" t="s">
        <v>3</v>
      </c>
      <c r="O88" s="8" t="s">
        <v>3</v>
      </c>
      <c r="P88" s="8" t="s">
        <v>3</v>
      </c>
      <c r="Q88" s="8" t="s">
        <v>3</v>
      </c>
      <c r="R88" s="8" t="s">
        <v>3</v>
      </c>
      <c r="S88" s="49">
        <v>71</v>
      </c>
    </row>
    <row r="89" spans="1:19" ht="12.75" customHeight="1" x14ac:dyDescent="0.2">
      <c r="A89" s="22">
        <v>72</v>
      </c>
      <c r="B89" s="35" t="s">
        <v>72</v>
      </c>
      <c r="C89" s="8" t="s">
        <v>3</v>
      </c>
      <c r="D89" s="8" t="s">
        <v>3</v>
      </c>
      <c r="E89" s="8" t="s">
        <v>3</v>
      </c>
      <c r="F89" s="8" t="s">
        <v>3</v>
      </c>
      <c r="G89" s="8" t="s">
        <v>3</v>
      </c>
      <c r="H89" s="8" t="s">
        <v>3</v>
      </c>
      <c r="I89" s="8" t="s">
        <v>3</v>
      </c>
      <c r="J89" s="8" t="s">
        <v>3</v>
      </c>
      <c r="K89" s="8" t="s">
        <v>3</v>
      </c>
      <c r="L89" s="8" t="s">
        <v>3</v>
      </c>
      <c r="M89" s="8" t="s">
        <v>3</v>
      </c>
      <c r="N89" s="8" t="s">
        <v>3</v>
      </c>
      <c r="O89" s="8" t="s">
        <v>3</v>
      </c>
      <c r="P89" s="8" t="s">
        <v>3</v>
      </c>
      <c r="Q89" s="8" t="s">
        <v>3</v>
      </c>
      <c r="R89" s="8" t="s">
        <v>3</v>
      </c>
      <c r="S89" s="49">
        <v>72</v>
      </c>
    </row>
    <row r="90" spans="1:19" ht="13.15" customHeight="1" x14ac:dyDescent="0.2">
      <c r="A90" s="22">
        <v>73</v>
      </c>
      <c r="B90" s="24" t="s">
        <v>73</v>
      </c>
      <c r="C90" s="8" t="s">
        <v>3</v>
      </c>
      <c r="D90" s="8" t="s">
        <v>3</v>
      </c>
      <c r="E90" s="8" t="s">
        <v>3</v>
      </c>
      <c r="F90" s="8" t="s">
        <v>3</v>
      </c>
      <c r="G90" s="8" t="s">
        <v>3</v>
      </c>
      <c r="H90" s="8" t="s">
        <v>3</v>
      </c>
      <c r="I90" s="8" t="s">
        <v>3</v>
      </c>
      <c r="J90" s="8" t="s">
        <v>3</v>
      </c>
      <c r="K90" s="8" t="s">
        <v>3</v>
      </c>
      <c r="L90" s="8" t="s">
        <v>3</v>
      </c>
      <c r="M90" s="8" t="s">
        <v>3</v>
      </c>
      <c r="N90" s="8" t="s">
        <v>3</v>
      </c>
      <c r="O90" s="8" t="s">
        <v>3</v>
      </c>
      <c r="P90" s="8" t="s">
        <v>3</v>
      </c>
      <c r="Q90" s="8" t="s">
        <v>3</v>
      </c>
      <c r="R90" s="8" t="s">
        <v>3</v>
      </c>
      <c r="S90" s="49">
        <v>73</v>
      </c>
    </row>
    <row r="91" spans="1:19" ht="13.15" customHeight="1" x14ac:dyDescent="0.2">
      <c r="A91" s="22">
        <v>74</v>
      </c>
      <c r="B91" s="23" t="s">
        <v>74</v>
      </c>
      <c r="C91" s="62">
        <f t="shared" ref="C91:R91" si="74">SUM(C92,C93,C116,C141,C156,C178)</f>
        <v>55107.652034790008</v>
      </c>
      <c r="D91" s="62">
        <f t="shared" si="74"/>
        <v>816.21004724999989</v>
      </c>
      <c r="E91" s="62">
        <f t="shared" si="74"/>
        <v>1.021405182655144E-12</v>
      </c>
      <c r="F91" s="62">
        <f t="shared" si="74"/>
        <v>55923.86208204001</v>
      </c>
      <c r="G91" s="62">
        <f t="shared" si="74"/>
        <v>55923.86208204001</v>
      </c>
      <c r="H91" s="62">
        <f t="shared" si="74"/>
        <v>2475.9397631499996</v>
      </c>
      <c r="I91" s="62">
        <f t="shared" si="74"/>
        <v>1.2967404927621828E-13</v>
      </c>
      <c r="J91" s="62">
        <f t="shared" si="74"/>
        <v>58399.801845190006</v>
      </c>
      <c r="K91" s="62">
        <f t="shared" si="74"/>
        <v>58399.801845190006</v>
      </c>
      <c r="L91" s="62">
        <f t="shared" si="74"/>
        <v>878.96800858999984</v>
      </c>
      <c r="M91" s="62">
        <f t="shared" si="74"/>
        <v>-1.6964207816272392E-13</v>
      </c>
      <c r="N91" s="62">
        <f t="shared" si="74"/>
        <v>59278.76985378001</v>
      </c>
      <c r="O91" s="62">
        <f t="shared" si="74"/>
        <v>59278.76985378001</v>
      </c>
      <c r="P91" s="62">
        <f t="shared" si="74"/>
        <v>3140.0146280800009</v>
      </c>
      <c r="Q91" s="62">
        <f t="shared" si="74"/>
        <v>-5.4711790653527714E-13</v>
      </c>
      <c r="R91" s="62">
        <f t="shared" si="74"/>
        <v>62418.784481860006</v>
      </c>
      <c r="S91" s="49">
        <v>74</v>
      </c>
    </row>
    <row r="92" spans="1:19" ht="13.15" customHeight="1" x14ac:dyDescent="0.2">
      <c r="A92" s="22">
        <v>75</v>
      </c>
      <c r="B92" s="24" t="s">
        <v>75</v>
      </c>
      <c r="C92" s="8" t="s">
        <v>3</v>
      </c>
      <c r="D92" s="8" t="s">
        <v>3</v>
      </c>
      <c r="E92" s="8" t="s">
        <v>3</v>
      </c>
      <c r="F92" s="8" t="s">
        <v>3</v>
      </c>
      <c r="G92" s="8" t="s">
        <v>3</v>
      </c>
      <c r="H92" s="8" t="s">
        <v>3</v>
      </c>
      <c r="I92" s="8" t="s">
        <v>3</v>
      </c>
      <c r="J92" s="8" t="s">
        <v>3</v>
      </c>
      <c r="K92" s="8" t="s">
        <v>3</v>
      </c>
      <c r="L92" s="8" t="s">
        <v>3</v>
      </c>
      <c r="M92" s="8" t="s">
        <v>3</v>
      </c>
      <c r="N92" s="8" t="s">
        <v>3</v>
      </c>
      <c r="O92" s="8" t="s">
        <v>3</v>
      </c>
      <c r="P92" s="8" t="s">
        <v>3</v>
      </c>
      <c r="Q92" s="8" t="s">
        <v>3</v>
      </c>
      <c r="R92" s="8" t="s">
        <v>3</v>
      </c>
      <c r="S92" s="49">
        <v>75</v>
      </c>
    </row>
    <row r="93" spans="1:19" ht="13.15" customHeight="1" x14ac:dyDescent="0.2">
      <c r="A93" s="22">
        <v>76</v>
      </c>
      <c r="B93" s="24" t="s">
        <v>76</v>
      </c>
      <c r="C93" s="7">
        <f t="shared" ref="C93:R93" si="75">SUM(C97,C100,C104,C107)</f>
        <v>19881.844207679998</v>
      </c>
      <c r="D93" s="7">
        <f t="shared" si="75"/>
        <v>-1101.9615126499998</v>
      </c>
      <c r="E93" s="7">
        <f t="shared" si="75"/>
        <v>-1.0533796057643485E-12</v>
      </c>
      <c r="F93" s="7">
        <f t="shared" si="75"/>
        <v>18779.882695029999</v>
      </c>
      <c r="G93" s="7">
        <f t="shared" si="75"/>
        <v>18779.882695029999</v>
      </c>
      <c r="H93" s="7">
        <f t="shared" si="75"/>
        <v>410.45609016999992</v>
      </c>
      <c r="I93" s="7">
        <f t="shared" si="75"/>
        <v>3.5527136788005009E-14</v>
      </c>
      <c r="J93" s="7">
        <f t="shared" si="75"/>
        <v>19190.338785199998</v>
      </c>
      <c r="K93" s="7">
        <f t="shared" si="75"/>
        <v>19190.338785199998</v>
      </c>
      <c r="L93" s="7">
        <f t="shared" si="75"/>
        <v>-540.50442141999997</v>
      </c>
      <c r="M93" s="7">
        <f t="shared" si="75"/>
        <v>2.5757174171303632E-14</v>
      </c>
      <c r="N93" s="7">
        <f t="shared" si="75"/>
        <v>18649.834363779999</v>
      </c>
      <c r="O93" s="7">
        <f t="shared" si="75"/>
        <v>18649.834363779999</v>
      </c>
      <c r="P93" s="7">
        <f t="shared" si="75"/>
        <v>2978.2371841000004</v>
      </c>
      <c r="Q93" s="7">
        <f t="shared" si="75"/>
        <v>0</v>
      </c>
      <c r="R93" s="7">
        <f t="shared" si="75"/>
        <v>21628.071547879998</v>
      </c>
      <c r="S93" s="49">
        <v>76</v>
      </c>
    </row>
    <row r="94" spans="1:19" ht="13.15" customHeight="1" x14ac:dyDescent="0.2">
      <c r="A94" s="22">
        <v>77</v>
      </c>
      <c r="B94" s="29" t="s">
        <v>77</v>
      </c>
      <c r="C94" s="63">
        <f t="shared" ref="C94:R94" si="76">SUM(C95,C96)</f>
        <v>0</v>
      </c>
      <c r="D94" s="63">
        <f t="shared" si="76"/>
        <v>0</v>
      </c>
      <c r="E94" s="63">
        <f t="shared" si="76"/>
        <v>0</v>
      </c>
      <c r="F94" s="63">
        <f t="shared" si="76"/>
        <v>0</v>
      </c>
      <c r="G94" s="63">
        <f t="shared" si="76"/>
        <v>0</v>
      </c>
      <c r="H94" s="63">
        <f t="shared" si="76"/>
        <v>0</v>
      </c>
      <c r="I94" s="63">
        <f t="shared" si="76"/>
        <v>0</v>
      </c>
      <c r="J94" s="63">
        <f t="shared" si="76"/>
        <v>0</v>
      </c>
      <c r="K94" s="63">
        <f t="shared" si="76"/>
        <v>0</v>
      </c>
      <c r="L94" s="63">
        <f t="shared" si="76"/>
        <v>0</v>
      </c>
      <c r="M94" s="63">
        <f t="shared" si="76"/>
        <v>0</v>
      </c>
      <c r="N94" s="63">
        <f t="shared" si="76"/>
        <v>0</v>
      </c>
      <c r="O94" s="63">
        <f t="shared" si="76"/>
        <v>0</v>
      </c>
      <c r="P94" s="63">
        <f t="shared" si="76"/>
        <v>0</v>
      </c>
      <c r="Q94" s="63">
        <f t="shared" si="76"/>
        <v>0</v>
      </c>
      <c r="R94" s="63">
        <f t="shared" si="76"/>
        <v>0</v>
      </c>
      <c r="S94" s="49">
        <v>77</v>
      </c>
    </row>
    <row r="95" spans="1:19" ht="12.75" customHeight="1" x14ac:dyDescent="0.2">
      <c r="A95" s="22">
        <v>78</v>
      </c>
      <c r="B95" s="33" t="s">
        <v>78</v>
      </c>
      <c r="C95" s="8" t="s">
        <v>3</v>
      </c>
      <c r="D95" s="8" t="s">
        <v>3</v>
      </c>
      <c r="E95" s="8" t="s">
        <v>3</v>
      </c>
      <c r="F95" s="8" t="s">
        <v>3</v>
      </c>
      <c r="G95" s="8" t="s">
        <v>3</v>
      </c>
      <c r="H95" s="8" t="s">
        <v>3</v>
      </c>
      <c r="I95" s="8" t="s">
        <v>3</v>
      </c>
      <c r="J95" s="8" t="s">
        <v>3</v>
      </c>
      <c r="K95" s="8" t="s">
        <v>3</v>
      </c>
      <c r="L95" s="8" t="s">
        <v>3</v>
      </c>
      <c r="M95" s="8" t="s">
        <v>3</v>
      </c>
      <c r="N95" s="8" t="s">
        <v>3</v>
      </c>
      <c r="O95" s="8" t="s">
        <v>3</v>
      </c>
      <c r="P95" s="8" t="s">
        <v>3</v>
      </c>
      <c r="Q95" s="8" t="s">
        <v>3</v>
      </c>
      <c r="R95" s="8" t="s">
        <v>3</v>
      </c>
      <c r="S95" s="49">
        <v>78</v>
      </c>
    </row>
    <row r="96" spans="1:19" ht="12.75" customHeight="1" x14ac:dyDescent="0.2">
      <c r="A96" s="22">
        <v>79</v>
      </c>
      <c r="B96" s="33" t="s">
        <v>79</v>
      </c>
      <c r="C96" s="8" t="s">
        <v>3</v>
      </c>
      <c r="D96" s="8" t="s">
        <v>3</v>
      </c>
      <c r="E96" s="8" t="s">
        <v>3</v>
      </c>
      <c r="F96" s="8" t="s">
        <v>3</v>
      </c>
      <c r="G96" s="8" t="s">
        <v>3</v>
      </c>
      <c r="H96" s="8" t="s">
        <v>3</v>
      </c>
      <c r="I96" s="8" t="s">
        <v>3</v>
      </c>
      <c r="J96" s="8" t="s">
        <v>3</v>
      </c>
      <c r="K96" s="8" t="s">
        <v>3</v>
      </c>
      <c r="L96" s="8" t="s">
        <v>3</v>
      </c>
      <c r="M96" s="8" t="s">
        <v>3</v>
      </c>
      <c r="N96" s="8" t="s">
        <v>3</v>
      </c>
      <c r="O96" s="8" t="s">
        <v>3</v>
      </c>
      <c r="P96" s="8" t="s">
        <v>3</v>
      </c>
      <c r="Q96" s="8" t="s">
        <v>3</v>
      </c>
      <c r="R96" s="8" t="s">
        <v>3</v>
      </c>
      <c r="S96" s="49">
        <v>79</v>
      </c>
    </row>
    <row r="97" spans="1:19" ht="13.15" customHeight="1" x14ac:dyDescent="0.2">
      <c r="A97" s="22">
        <v>80</v>
      </c>
      <c r="B97" s="29" t="s">
        <v>80</v>
      </c>
      <c r="C97" s="63">
        <f t="shared" ref="C97:R97" si="77">SUM(C98,C99)</f>
        <v>0</v>
      </c>
      <c r="D97" s="63">
        <f t="shared" si="77"/>
        <v>0</v>
      </c>
      <c r="E97" s="63">
        <f t="shared" si="77"/>
        <v>0</v>
      </c>
      <c r="F97" s="63">
        <f t="shared" si="77"/>
        <v>0</v>
      </c>
      <c r="G97" s="63">
        <f t="shared" si="77"/>
        <v>0</v>
      </c>
      <c r="H97" s="63">
        <f t="shared" si="77"/>
        <v>0</v>
      </c>
      <c r="I97" s="63">
        <f t="shared" si="77"/>
        <v>0</v>
      </c>
      <c r="J97" s="63">
        <f t="shared" si="77"/>
        <v>0</v>
      </c>
      <c r="K97" s="63">
        <f t="shared" si="77"/>
        <v>0</v>
      </c>
      <c r="L97" s="63">
        <f t="shared" si="77"/>
        <v>0</v>
      </c>
      <c r="M97" s="63">
        <f t="shared" si="77"/>
        <v>0</v>
      </c>
      <c r="N97" s="63">
        <f t="shared" si="77"/>
        <v>0</v>
      </c>
      <c r="O97" s="63">
        <f t="shared" si="77"/>
        <v>0</v>
      </c>
      <c r="P97" s="63">
        <f t="shared" si="77"/>
        <v>0</v>
      </c>
      <c r="Q97" s="63">
        <f t="shared" si="77"/>
        <v>0</v>
      </c>
      <c r="R97" s="63">
        <f t="shared" si="77"/>
        <v>0</v>
      </c>
      <c r="S97" s="49">
        <v>80</v>
      </c>
    </row>
    <row r="98" spans="1:19" ht="12.75" customHeight="1" x14ac:dyDescent="0.2">
      <c r="A98" s="22">
        <v>81</v>
      </c>
      <c r="B98" s="33" t="s">
        <v>81</v>
      </c>
      <c r="C98" s="8" t="s">
        <v>3</v>
      </c>
      <c r="D98" s="8" t="s">
        <v>3</v>
      </c>
      <c r="E98" s="8" t="s">
        <v>3</v>
      </c>
      <c r="F98" s="8" t="s">
        <v>3</v>
      </c>
      <c r="G98" s="8" t="s">
        <v>3</v>
      </c>
      <c r="H98" s="8" t="s">
        <v>3</v>
      </c>
      <c r="I98" s="8" t="s">
        <v>3</v>
      </c>
      <c r="J98" s="8" t="s">
        <v>3</v>
      </c>
      <c r="K98" s="8" t="s">
        <v>3</v>
      </c>
      <c r="L98" s="8" t="s">
        <v>3</v>
      </c>
      <c r="M98" s="8" t="s">
        <v>3</v>
      </c>
      <c r="N98" s="8" t="s">
        <v>3</v>
      </c>
      <c r="O98" s="8" t="s">
        <v>3</v>
      </c>
      <c r="P98" s="8" t="s">
        <v>3</v>
      </c>
      <c r="Q98" s="8" t="s">
        <v>3</v>
      </c>
      <c r="R98" s="8" t="s">
        <v>3</v>
      </c>
      <c r="S98" s="49">
        <v>81</v>
      </c>
    </row>
    <row r="99" spans="1:19" ht="12.75" customHeight="1" x14ac:dyDescent="0.2">
      <c r="A99" s="22">
        <v>82</v>
      </c>
      <c r="B99" s="33" t="s">
        <v>82</v>
      </c>
      <c r="C99" s="8" t="s">
        <v>3</v>
      </c>
      <c r="D99" s="8" t="s">
        <v>3</v>
      </c>
      <c r="E99" s="8" t="s">
        <v>3</v>
      </c>
      <c r="F99" s="8" t="s">
        <v>3</v>
      </c>
      <c r="G99" s="8" t="s">
        <v>3</v>
      </c>
      <c r="H99" s="8" t="s">
        <v>3</v>
      </c>
      <c r="I99" s="8" t="s">
        <v>3</v>
      </c>
      <c r="J99" s="8" t="s">
        <v>3</v>
      </c>
      <c r="K99" s="8" t="s">
        <v>3</v>
      </c>
      <c r="L99" s="8" t="s">
        <v>3</v>
      </c>
      <c r="M99" s="8" t="s">
        <v>3</v>
      </c>
      <c r="N99" s="8" t="s">
        <v>3</v>
      </c>
      <c r="O99" s="8" t="s">
        <v>3</v>
      </c>
      <c r="P99" s="8" t="s">
        <v>3</v>
      </c>
      <c r="Q99" s="8" t="s">
        <v>3</v>
      </c>
      <c r="R99" s="8" t="s">
        <v>3</v>
      </c>
      <c r="S99" s="49">
        <v>82</v>
      </c>
    </row>
    <row r="100" spans="1:19" ht="13.15" customHeight="1" x14ac:dyDescent="0.2">
      <c r="A100" s="22">
        <v>83</v>
      </c>
      <c r="B100" s="29" t="s">
        <v>83</v>
      </c>
      <c r="C100" s="63">
        <f t="shared" ref="C100:R100" si="78">SUM(C101,C102)</f>
        <v>12859.917119739996</v>
      </c>
      <c r="D100" s="63">
        <f t="shared" si="78"/>
        <v>-1508.9684907200001</v>
      </c>
      <c r="E100" s="63">
        <f t="shared" si="78"/>
        <v>-3.0198066269804258E-14</v>
      </c>
      <c r="F100" s="63">
        <f t="shared" si="78"/>
        <v>11350.948629019997</v>
      </c>
      <c r="G100" s="63">
        <f t="shared" si="78"/>
        <v>11350.948629019997</v>
      </c>
      <c r="H100" s="63">
        <f t="shared" si="78"/>
        <v>-791.66338282999993</v>
      </c>
      <c r="I100" s="63">
        <f t="shared" si="78"/>
        <v>3.5527136788005009E-14</v>
      </c>
      <c r="J100" s="63">
        <f t="shared" si="78"/>
        <v>10559.285246189997</v>
      </c>
      <c r="K100" s="63">
        <f t="shared" si="78"/>
        <v>10559.285246189997</v>
      </c>
      <c r="L100" s="63">
        <f t="shared" si="78"/>
        <v>-907.13296414000001</v>
      </c>
      <c r="M100" s="63">
        <f t="shared" si="78"/>
        <v>2.5757174171303632E-14</v>
      </c>
      <c r="N100" s="63">
        <f t="shared" si="78"/>
        <v>9652.1522820499958</v>
      </c>
      <c r="O100" s="63">
        <f t="shared" si="78"/>
        <v>9652.1522820499958</v>
      </c>
      <c r="P100" s="63">
        <f t="shared" si="78"/>
        <v>1798.90066174</v>
      </c>
      <c r="Q100" s="63">
        <f t="shared" si="78"/>
        <v>0</v>
      </c>
      <c r="R100" s="63">
        <f t="shared" si="78"/>
        <v>11451.052943789995</v>
      </c>
      <c r="S100" s="49">
        <v>83</v>
      </c>
    </row>
    <row r="101" spans="1:19" ht="12.75" customHeight="1" x14ac:dyDescent="0.2">
      <c r="A101" s="22">
        <v>84</v>
      </c>
      <c r="B101" s="33" t="s">
        <v>84</v>
      </c>
      <c r="C101" s="7">
        <v>12288.336596799996</v>
      </c>
      <c r="D101" s="17">
        <v>-1494.3308596100001</v>
      </c>
      <c r="E101" s="63">
        <f t="shared" ref="E101:E102" si="79">SUM(F101)-SUM(C101)-SUM(D101)</f>
        <v>0</v>
      </c>
      <c r="F101" s="7">
        <v>10794.005737189997</v>
      </c>
      <c r="G101" s="7">
        <v>10794.005737189997</v>
      </c>
      <c r="H101" s="17">
        <v>-798.64925404999997</v>
      </c>
      <c r="I101" s="63">
        <f t="shared" ref="I101:I102" si="80">SUM(J101)-SUM(G101)-SUM(H101)</f>
        <v>0</v>
      </c>
      <c r="J101" s="7">
        <v>9995.3564831399963</v>
      </c>
      <c r="K101" s="7">
        <v>9995.3564831399963</v>
      </c>
      <c r="L101" s="17">
        <v>-913.34076945000004</v>
      </c>
      <c r="M101" s="63">
        <f t="shared" ref="M101:M102" si="81">SUM(N101)-SUM(K101)-SUM(L101)</f>
        <v>0</v>
      </c>
      <c r="N101" s="7">
        <v>9082.0157136899961</v>
      </c>
      <c r="O101" s="7">
        <v>9082.0157136899961</v>
      </c>
      <c r="P101" s="17">
        <v>1824.24025914</v>
      </c>
      <c r="Q101" s="63">
        <f t="shared" ref="Q101:Q102" si="82">SUM(R101)-SUM(O101)-SUM(P101)</f>
        <v>0</v>
      </c>
      <c r="R101" s="7">
        <v>10906.255972829995</v>
      </c>
      <c r="S101" s="49">
        <v>84</v>
      </c>
    </row>
    <row r="102" spans="1:19" ht="12.75" customHeight="1" x14ac:dyDescent="0.2">
      <c r="A102" s="22">
        <v>85</v>
      </c>
      <c r="B102" s="33" t="s">
        <v>85</v>
      </c>
      <c r="C102" s="7">
        <v>571.58052294000004</v>
      </c>
      <c r="D102" s="17">
        <v>-14.637631109999999</v>
      </c>
      <c r="E102" s="63">
        <f t="shared" si="79"/>
        <v>-3.0198066269804258E-14</v>
      </c>
      <c r="F102" s="7">
        <v>556.94289183000001</v>
      </c>
      <c r="G102" s="7">
        <v>556.94289183000001</v>
      </c>
      <c r="H102" s="17">
        <v>6.9858712199999999</v>
      </c>
      <c r="I102" s="63">
        <f t="shared" si="80"/>
        <v>3.5527136788005009E-14</v>
      </c>
      <c r="J102" s="7">
        <v>563.92876305000004</v>
      </c>
      <c r="K102" s="7">
        <v>563.92876305000004</v>
      </c>
      <c r="L102" s="17">
        <v>6.2078053100000004</v>
      </c>
      <c r="M102" s="63">
        <f t="shared" si="81"/>
        <v>2.5757174171303632E-14</v>
      </c>
      <c r="N102" s="7">
        <v>570.13656836000007</v>
      </c>
      <c r="O102" s="7">
        <v>570.13656836000007</v>
      </c>
      <c r="P102" s="17">
        <v>-25.339597399999999</v>
      </c>
      <c r="Q102" s="63">
        <f t="shared" si="82"/>
        <v>0</v>
      </c>
      <c r="R102" s="7">
        <v>544.79697096000007</v>
      </c>
      <c r="S102" s="49">
        <v>85</v>
      </c>
    </row>
    <row r="103" spans="1:19" ht="13.15" customHeight="1" x14ac:dyDescent="0.2">
      <c r="A103" s="22">
        <v>86</v>
      </c>
      <c r="B103" s="29" t="s">
        <v>86</v>
      </c>
      <c r="C103" s="8" t="s">
        <v>3</v>
      </c>
      <c r="D103" s="8" t="s">
        <v>3</v>
      </c>
      <c r="E103" s="8" t="s">
        <v>3</v>
      </c>
      <c r="F103" s="8" t="s">
        <v>3</v>
      </c>
      <c r="G103" s="8" t="s">
        <v>3</v>
      </c>
      <c r="H103" s="8" t="s">
        <v>3</v>
      </c>
      <c r="I103" s="8" t="s">
        <v>3</v>
      </c>
      <c r="J103" s="8" t="s">
        <v>3</v>
      </c>
      <c r="K103" s="8" t="s">
        <v>3</v>
      </c>
      <c r="L103" s="8" t="s">
        <v>3</v>
      </c>
      <c r="M103" s="8" t="s">
        <v>3</v>
      </c>
      <c r="N103" s="8" t="s">
        <v>3</v>
      </c>
      <c r="O103" s="8" t="s">
        <v>3</v>
      </c>
      <c r="P103" s="8" t="s">
        <v>3</v>
      </c>
      <c r="Q103" s="8" t="s">
        <v>3</v>
      </c>
      <c r="R103" s="8" t="s">
        <v>3</v>
      </c>
      <c r="S103" s="49">
        <v>86</v>
      </c>
    </row>
    <row r="104" spans="1:19" ht="13.15" customHeight="1" x14ac:dyDescent="0.2">
      <c r="A104" s="22">
        <v>87</v>
      </c>
      <c r="B104" s="29" t="s">
        <v>87</v>
      </c>
      <c r="C104" s="63">
        <f t="shared" ref="C104:R104" si="83">SUM(C105,C106)</f>
        <v>14.65899621</v>
      </c>
      <c r="D104" s="63">
        <f t="shared" si="83"/>
        <v>38.931166579999996</v>
      </c>
      <c r="E104" s="63">
        <f t="shared" si="83"/>
        <v>0</v>
      </c>
      <c r="F104" s="63">
        <f t="shared" si="83"/>
        <v>53.590162790000001</v>
      </c>
      <c r="G104" s="63">
        <f t="shared" si="83"/>
        <v>53.590162790000001</v>
      </c>
      <c r="H104" s="63">
        <f t="shared" si="83"/>
        <v>-1.1567013599999996</v>
      </c>
      <c r="I104" s="63">
        <f t="shared" si="83"/>
        <v>0</v>
      </c>
      <c r="J104" s="63">
        <f t="shared" si="83"/>
        <v>52.433461430000001</v>
      </c>
      <c r="K104" s="63">
        <f t="shared" si="83"/>
        <v>52.433461430000001</v>
      </c>
      <c r="L104" s="63">
        <f t="shared" si="83"/>
        <v>17.249266670000001</v>
      </c>
      <c r="M104" s="63">
        <f t="shared" si="83"/>
        <v>0</v>
      </c>
      <c r="N104" s="63">
        <f t="shared" si="83"/>
        <v>69.682728100000006</v>
      </c>
      <c r="O104" s="63">
        <f t="shared" si="83"/>
        <v>69.682728100000006</v>
      </c>
      <c r="P104" s="63">
        <f t="shared" si="83"/>
        <v>-51.860112520000001</v>
      </c>
      <c r="Q104" s="63">
        <f t="shared" si="83"/>
        <v>0</v>
      </c>
      <c r="R104" s="63">
        <f t="shared" si="83"/>
        <v>17.822615580000001</v>
      </c>
      <c r="S104" s="49">
        <v>87</v>
      </c>
    </row>
    <row r="105" spans="1:19" ht="12.75" customHeight="1" x14ac:dyDescent="0.2">
      <c r="A105" s="22">
        <v>88</v>
      </c>
      <c r="B105" s="33" t="s">
        <v>88</v>
      </c>
      <c r="C105" s="7">
        <v>0</v>
      </c>
      <c r="D105" s="17">
        <v>0</v>
      </c>
      <c r="E105" s="63">
        <f t="shared" ref="E105:E106" si="84">SUM(F105)-SUM(C105)-SUM(D105)</f>
        <v>0</v>
      </c>
      <c r="F105" s="7">
        <v>0</v>
      </c>
      <c r="G105" s="7">
        <v>0</v>
      </c>
      <c r="H105" s="17">
        <v>0</v>
      </c>
      <c r="I105" s="63">
        <f t="shared" ref="I105:I106" si="85">SUM(J105)-SUM(G105)-SUM(H105)</f>
        <v>0</v>
      </c>
      <c r="J105" s="7">
        <v>0</v>
      </c>
      <c r="K105" s="7">
        <v>0</v>
      </c>
      <c r="L105" s="17">
        <v>0</v>
      </c>
      <c r="M105" s="63">
        <f t="shared" ref="M105:M106" si="86">SUM(N105)-SUM(K105)-SUM(L105)</f>
        <v>0</v>
      </c>
      <c r="N105" s="7">
        <v>0</v>
      </c>
      <c r="O105" s="7">
        <v>0</v>
      </c>
      <c r="P105" s="17">
        <v>0</v>
      </c>
      <c r="Q105" s="63">
        <f t="shared" ref="Q105:Q106" si="87">SUM(R105)-SUM(O105)-SUM(P105)</f>
        <v>0</v>
      </c>
      <c r="R105" s="7">
        <v>0</v>
      </c>
      <c r="S105" s="49">
        <v>88</v>
      </c>
    </row>
    <row r="106" spans="1:19" ht="12.75" customHeight="1" x14ac:dyDescent="0.2">
      <c r="A106" s="22">
        <v>89</v>
      </c>
      <c r="B106" s="33" t="s">
        <v>89</v>
      </c>
      <c r="C106" s="7">
        <v>14.65899621</v>
      </c>
      <c r="D106" s="17">
        <v>38.931166579999996</v>
      </c>
      <c r="E106" s="63">
        <f t="shared" si="84"/>
        <v>0</v>
      </c>
      <c r="F106" s="7">
        <v>53.590162790000001</v>
      </c>
      <c r="G106" s="7">
        <v>53.590162790000001</v>
      </c>
      <c r="H106" s="17">
        <v>-1.1567013599999996</v>
      </c>
      <c r="I106" s="63">
        <f t="shared" si="85"/>
        <v>0</v>
      </c>
      <c r="J106" s="7">
        <v>52.433461430000001</v>
      </c>
      <c r="K106" s="7">
        <v>52.433461430000001</v>
      </c>
      <c r="L106" s="17">
        <v>17.249266670000001</v>
      </c>
      <c r="M106" s="63">
        <f t="shared" si="86"/>
        <v>0</v>
      </c>
      <c r="N106" s="7">
        <v>69.682728100000006</v>
      </c>
      <c r="O106" s="7">
        <v>69.682728100000006</v>
      </c>
      <c r="P106" s="17">
        <v>-51.860112520000001</v>
      </c>
      <c r="Q106" s="63">
        <f t="shared" si="87"/>
        <v>0</v>
      </c>
      <c r="R106" s="7">
        <v>17.822615580000001</v>
      </c>
      <c r="S106" s="49">
        <v>89</v>
      </c>
    </row>
    <row r="107" spans="1:19" ht="13.15" customHeight="1" x14ac:dyDescent="0.2">
      <c r="A107" s="22">
        <v>90</v>
      </c>
      <c r="B107" s="29" t="s">
        <v>90</v>
      </c>
      <c r="C107" s="63">
        <f t="shared" ref="C107:R107" si="88">SUM(C108,C109)</f>
        <v>7007.2680917300013</v>
      </c>
      <c r="D107" s="63">
        <f t="shared" si="88"/>
        <v>368.07581149000009</v>
      </c>
      <c r="E107" s="63">
        <f t="shared" si="88"/>
        <v>-1.0231815394945443E-12</v>
      </c>
      <c r="F107" s="63">
        <f t="shared" si="88"/>
        <v>7375.3439032200004</v>
      </c>
      <c r="G107" s="63">
        <f t="shared" si="88"/>
        <v>7375.3439032200004</v>
      </c>
      <c r="H107" s="63">
        <f t="shared" si="88"/>
        <v>1203.2761743599999</v>
      </c>
      <c r="I107" s="63">
        <f t="shared" si="88"/>
        <v>0</v>
      </c>
      <c r="J107" s="63">
        <f t="shared" si="88"/>
        <v>8578.6200775800007</v>
      </c>
      <c r="K107" s="63">
        <f t="shared" si="88"/>
        <v>8578.6200775800007</v>
      </c>
      <c r="L107" s="63">
        <f t="shared" si="88"/>
        <v>349.37927605000004</v>
      </c>
      <c r="M107" s="63">
        <f t="shared" si="88"/>
        <v>0</v>
      </c>
      <c r="N107" s="63">
        <f t="shared" si="88"/>
        <v>8927.9993536300008</v>
      </c>
      <c r="O107" s="63">
        <f t="shared" si="88"/>
        <v>8927.9993536300008</v>
      </c>
      <c r="P107" s="63">
        <f t="shared" si="88"/>
        <v>1231.1966348800001</v>
      </c>
      <c r="Q107" s="63">
        <f t="shared" si="88"/>
        <v>0</v>
      </c>
      <c r="R107" s="63">
        <f t="shared" si="88"/>
        <v>10159.195988510002</v>
      </c>
      <c r="S107" s="49">
        <v>90</v>
      </c>
    </row>
    <row r="108" spans="1:19" ht="12.75" customHeight="1" x14ac:dyDescent="0.2">
      <c r="A108" s="22">
        <v>91</v>
      </c>
      <c r="B108" s="33" t="s">
        <v>91</v>
      </c>
      <c r="C108" s="63">
        <f t="shared" ref="C108:R109" si="89">SUM(C111,C114)</f>
        <v>7007.2680917300013</v>
      </c>
      <c r="D108" s="63">
        <f t="shared" si="89"/>
        <v>368.07581149000009</v>
      </c>
      <c r="E108" s="63">
        <f t="shared" si="89"/>
        <v>-1.0231815394945443E-12</v>
      </c>
      <c r="F108" s="63">
        <f t="shared" si="89"/>
        <v>7375.3439032200004</v>
      </c>
      <c r="G108" s="63">
        <f t="shared" si="89"/>
        <v>7375.3439032200004</v>
      </c>
      <c r="H108" s="63">
        <f t="shared" si="89"/>
        <v>1203.2761743599999</v>
      </c>
      <c r="I108" s="63">
        <f t="shared" si="89"/>
        <v>0</v>
      </c>
      <c r="J108" s="63">
        <f t="shared" si="89"/>
        <v>8578.6200775800007</v>
      </c>
      <c r="K108" s="63">
        <f t="shared" si="89"/>
        <v>8578.6200775800007</v>
      </c>
      <c r="L108" s="63">
        <f t="shared" si="89"/>
        <v>349.37927605000004</v>
      </c>
      <c r="M108" s="63">
        <f t="shared" si="89"/>
        <v>0</v>
      </c>
      <c r="N108" s="63">
        <f t="shared" si="89"/>
        <v>8927.9993536300008</v>
      </c>
      <c r="O108" s="63">
        <f t="shared" si="89"/>
        <v>8927.9993536300008</v>
      </c>
      <c r="P108" s="63">
        <f t="shared" si="89"/>
        <v>1231.1966348800001</v>
      </c>
      <c r="Q108" s="63">
        <f t="shared" si="89"/>
        <v>0</v>
      </c>
      <c r="R108" s="63">
        <f t="shared" si="89"/>
        <v>10159.195988510002</v>
      </c>
      <c r="S108" s="49">
        <v>91</v>
      </c>
    </row>
    <row r="109" spans="1:19" ht="12.75" customHeight="1" x14ac:dyDescent="0.2">
      <c r="A109" s="22">
        <v>92</v>
      </c>
      <c r="B109" s="33" t="s">
        <v>92</v>
      </c>
      <c r="C109" s="63">
        <f t="shared" si="89"/>
        <v>0</v>
      </c>
      <c r="D109" s="63">
        <f t="shared" si="89"/>
        <v>0</v>
      </c>
      <c r="E109" s="63">
        <f t="shared" si="89"/>
        <v>0</v>
      </c>
      <c r="F109" s="63">
        <f t="shared" si="89"/>
        <v>0</v>
      </c>
      <c r="G109" s="63">
        <f t="shared" si="89"/>
        <v>0</v>
      </c>
      <c r="H109" s="63">
        <f t="shared" si="89"/>
        <v>0</v>
      </c>
      <c r="I109" s="63">
        <f t="shared" si="89"/>
        <v>0</v>
      </c>
      <c r="J109" s="63">
        <f t="shared" si="89"/>
        <v>0</v>
      </c>
      <c r="K109" s="63">
        <f t="shared" si="89"/>
        <v>0</v>
      </c>
      <c r="L109" s="63">
        <f t="shared" si="89"/>
        <v>0</v>
      </c>
      <c r="M109" s="63">
        <f t="shared" si="89"/>
        <v>0</v>
      </c>
      <c r="N109" s="63">
        <f t="shared" si="89"/>
        <v>0</v>
      </c>
      <c r="O109" s="63">
        <f t="shared" si="89"/>
        <v>0</v>
      </c>
      <c r="P109" s="63">
        <f t="shared" si="89"/>
        <v>0</v>
      </c>
      <c r="Q109" s="63">
        <f t="shared" si="89"/>
        <v>0</v>
      </c>
      <c r="R109" s="63">
        <f t="shared" si="89"/>
        <v>0</v>
      </c>
      <c r="S109" s="49">
        <v>92</v>
      </c>
    </row>
    <row r="110" spans="1:19" ht="13.15" customHeight="1" x14ac:dyDescent="0.2">
      <c r="A110" s="22">
        <v>93</v>
      </c>
      <c r="B110" s="26" t="s">
        <v>93</v>
      </c>
      <c r="C110" s="63">
        <f t="shared" ref="C110:R110" si="90">SUM(C111,C112)</f>
        <v>0</v>
      </c>
      <c r="D110" s="63">
        <f t="shared" si="90"/>
        <v>0</v>
      </c>
      <c r="E110" s="63">
        <f t="shared" si="90"/>
        <v>0</v>
      </c>
      <c r="F110" s="63">
        <f t="shared" si="90"/>
        <v>0</v>
      </c>
      <c r="G110" s="63">
        <f t="shared" si="90"/>
        <v>0</v>
      </c>
      <c r="H110" s="63">
        <f t="shared" si="90"/>
        <v>0</v>
      </c>
      <c r="I110" s="63">
        <f t="shared" si="90"/>
        <v>0</v>
      </c>
      <c r="J110" s="63">
        <f t="shared" si="90"/>
        <v>0</v>
      </c>
      <c r="K110" s="63">
        <f t="shared" si="90"/>
        <v>0</v>
      </c>
      <c r="L110" s="63">
        <f t="shared" si="90"/>
        <v>0</v>
      </c>
      <c r="M110" s="63">
        <f t="shared" si="90"/>
        <v>0</v>
      </c>
      <c r="N110" s="63">
        <f t="shared" si="90"/>
        <v>0</v>
      </c>
      <c r="O110" s="63">
        <f t="shared" si="90"/>
        <v>0</v>
      </c>
      <c r="P110" s="63">
        <f t="shared" si="90"/>
        <v>0</v>
      </c>
      <c r="Q110" s="63">
        <f t="shared" si="90"/>
        <v>0</v>
      </c>
      <c r="R110" s="63">
        <f t="shared" si="90"/>
        <v>0</v>
      </c>
      <c r="S110" s="49">
        <v>93</v>
      </c>
    </row>
    <row r="111" spans="1:19" ht="12.75" customHeight="1" x14ac:dyDescent="0.2">
      <c r="A111" s="22">
        <v>94</v>
      </c>
      <c r="B111" s="34" t="s">
        <v>94</v>
      </c>
      <c r="C111" s="8" t="s">
        <v>3</v>
      </c>
      <c r="D111" s="8" t="s">
        <v>3</v>
      </c>
      <c r="E111" s="8" t="s">
        <v>3</v>
      </c>
      <c r="F111" s="8" t="s">
        <v>3</v>
      </c>
      <c r="G111" s="8" t="s">
        <v>3</v>
      </c>
      <c r="H111" s="8" t="s">
        <v>3</v>
      </c>
      <c r="I111" s="8" t="s">
        <v>3</v>
      </c>
      <c r="J111" s="8" t="s">
        <v>3</v>
      </c>
      <c r="K111" s="8" t="s">
        <v>3</v>
      </c>
      <c r="L111" s="8" t="s">
        <v>3</v>
      </c>
      <c r="M111" s="8" t="s">
        <v>3</v>
      </c>
      <c r="N111" s="8" t="s">
        <v>3</v>
      </c>
      <c r="O111" s="8" t="s">
        <v>3</v>
      </c>
      <c r="P111" s="8" t="s">
        <v>3</v>
      </c>
      <c r="Q111" s="8" t="s">
        <v>3</v>
      </c>
      <c r="R111" s="8" t="s">
        <v>3</v>
      </c>
      <c r="S111" s="49">
        <v>94</v>
      </c>
    </row>
    <row r="112" spans="1:19" ht="12.75" customHeight="1" x14ac:dyDescent="0.2">
      <c r="A112" s="22">
        <v>95</v>
      </c>
      <c r="B112" s="34" t="s">
        <v>95</v>
      </c>
      <c r="C112" s="8" t="s">
        <v>3</v>
      </c>
      <c r="D112" s="8" t="s">
        <v>3</v>
      </c>
      <c r="E112" s="8" t="s">
        <v>3</v>
      </c>
      <c r="F112" s="8" t="s">
        <v>3</v>
      </c>
      <c r="G112" s="8" t="s">
        <v>3</v>
      </c>
      <c r="H112" s="8" t="s">
        <v>3</v>
      </c>
      <c r="I112" s="8" t="s">
        <v>3</v>
      </c>
      <c r="J112" s="8" t="s">
        <v>3</v>
      </c>
      <c r="K112" s="8" t="s">
        <v>3</v>
      </c>
      <c r="L112" s="8" t="s">
        <v>3</v>
      </c>
      <c r="M112" s="8" t="s">
        <v>3</v>
      </c>
      <c r="N112" s="8" t="s">
        <v>3</v>
      </c>
      <c r="O112" s="8" t="s">
        <v>3</v>
      </c>
      <c r="P112" s="8" t="s">
        <v>3</v>
      </c>
      <c r="Q112" s="8" t="s">
        <v>3</v>
      </c>
      <c r="R112" s="8" t="s">
        <v>3</v>
      </c>
      <c r="S112" s="49">
        <v>95</v>
      </c>
    </row>
    <row r="113" spans="1:19" ht="13.15" customHeight="1" x14ac:dyDescent="0.2">
      <c r="A113" s="22">
        <v>96</v>
      </c>
      <c r="B113" s="26" t="s">
        <v>96</v>
      </c>
      <c r="C113" s="63">
        <f t="shared" ref="C113:R113" si="91">SUM(C114,C115)</f>
        <v>7007.2680917300013</v>
      </c>
      <c r="D113" s="63">
        <f t="shared" si="91"/>
        <v>368.07581149000009</v>
      </c>
      <c r="E113" s="63">
        <f t="shared" si="91"/>
        <v>-1.0231815394945443E-12</v>
      </c>
      <c r="F113" s="63">
        <f t="shared" si="91"/>
        <v>7375.3439032200004</v>
      </c>
      <c r="G113" s="63">
        <f t="shared" si="91"/>
        <v>7375.3439032200004</v>
      </c>
      <c r="H113" s="63">
        <f t="shared" si="91"/>
        <v>1203.2761743599999</v>
      </c>
      <c r="I113" s="63">
        <f t="shared" si="91"/>
        <v>0</v>
      </c>
      <c r="J113" s="63">
        <f t="shared" si="91"/>
        <v>8578.6200775800007</v>
      </c>
      <c r="K113" s="63">
        <f t="shared" si="91"/>
        <v>8578.6200775800007</v>
      </c>
      <c r="L113" s="63">
        <f t="shared" si="91"/>
        <v>349.37927605000004</v>
      </c>
      <c r="M113" s="63">
        <f t="shared" si="91"/>
        <v>0</v>
      </c>
      <c r="N113" s="63">
        <f t="shared" si="91"/>
        <v>8927.9993536300008</v>
      </c>
      <c r="O113" s="63">
        <f t="shared" si="91"/>
        <v>8927.9993536300008</v>
      </c>
      <c r="P113" s="63">
        <f t="shared" si="91"/>
        <v>1231.1966348800001</v>
      </c>
      <c r="Q113" s="63">
        <f t="shared" si="91"/>
        <v>0</v>
      </c>
      <c r="R113" s="63">
        <f t="shared" si="91"/>
        <v>10159.195988510002</v>
      </c>
      <c r="S113" s="49">
        <v>96</v>
      </c>
    </row>
    <row r="114" spans="1:19" ht="12.75" customHeight="1" x14ac:dyDescent="0.2">
      <c r="A114" s="22">
        <v>97</v>
      </c>
      <c r="B114" s="34" t="s">
        <v>97</v>
      </c>
      <c r="C114" s="7">
        <v>7007.2680917300013</v>
      </c>
      <c r="D114" s="17">
        <v>368.07581149000009</v>
      </c>
      <c r="E114" s="63">
        <f t="shared" ref="E114:E115" si="92">SUM(F114)-SUM(C114)-SUM(D114)</f>
        <v>-1.0231815394945443E-12</v>
      </c>
      <c r="F114" s="7">
        <v>7375.3439032200004</v>
      </c>
      <c r="G114" s="7">
        <v>7375.3439032200004</v>
      </c>
      <c r="H114" s="17">
        <v>1203.2761743599999</v>
      </c>
      <c r="I114" s="63">
        <f t="shared" ref="I114:I115" si="93">SUM(J114)-SUM(G114)-SUM(H114)</f>
        <v>0</v>
      </c>
      <c r="J114" s="7">
        <v>8578.6200775800007</v>
      </c>
      <c r="K114" s="7">
        <v>8578.6200775800007</v>
      </c>
      <c r="L114" s="17">
        <v>349.37927605000004</v>
      </c>
      <c r="M114" s="63">
        <f t="shared" ref="M114:M115" si="94">SUM(N114)-SUM(K114)-SUM(L114)</f>
        <v>0</v>
      </c>
      <c r="N114" s="7">
        <v>8927.9993536300008</v>
      </c>
      <c r="O114" s="7">
        <v>8927.9993536300008</v>
      </c>
      <c r="P114" s="17">
        <v>1231.1966348800001</v>
      </c>
      <c r="Q114" s="63">
        <f t="shared" ref="Q114:Q115" si="95">SUM(R114)-SUM(O114)-SUM(P114)</f>
        <v>0</v>
      </c>
      <c r="R114" s="7">
        <v>10159.195988510002</v>
      </c>
      <c r="S114" s="49">
        <v>97</v>
      </c>
    </row>
    <row r="115" spans="1:19" ht="12.75" customHeight="1" x14ac:dyDescent="0.2">
      <c r="A115" s="22">
        <v>98</v>
      </c>
      <c r="B115" s="34" t="s">
        <v>98</v>
      </c>
      <c r="C115" s="7">
        <v>0</v>
      </c>
      <c r="D115" s="17">
        <v>0</v>
      </c>
      <c r="E115" s="63">
        <f t="shared" si="92"/>
        <v>0</v>
      </c>
      <c r="F115" s="7">
        <v>0</v>
      </c>
      <c r="G115" s="7">
        <v>0</v>
      </c>
      <c r="H115" s="17">
        <v>0</v>
      </c>
      <c r="I115" s="63">
        <f t="shared" si="93"/>
        <v>0</v>
      </c>
      <c r="J115" s="7">
        <v>0</v>
      </c>
      <c r="K115" s="7">
        <v>0</v>
      </c>
      <c r="L115" s="17">
        <v>0</v>
      </c>
      <c r="M115" s="63">
        <f t="shared" si="94"/>
        <v>0</v>
      </c>
      <c r="N115" s="7">
        <v>0</v>
      </c>
      <c r="O115" s="7">
        <v>0</v>
      </c>
      <c r="P115" s="17">
        <v>0</v>
      </c>
      <c r="Q115" s="63">
        <f t="shared" si="95"/>
        <v>0</v>
      </c>
      <c r="R115" s="7">
        <v>0</v>
      </c>
      <c r="S115" s="49">
        <v>98</v>
      </c>
    </row>
    <row r="116" spans="1:19" ht="13.15" customHeight="1" x14ac:dyDescent="0.2">
      <c r="A116" s="22">
        <v>99</v>
      </c>
      <c r="B116" s="24" t="s">
        <v>99</v>
      </c>
      <c r="C116" s="7">
        <f t="shared" ref="C116:R116" si="96">SUM(C117,C121,C125,C128,C132)</f>
        <v>22243.567284290009</v>
      </c>
      <c r="D116" s="7">
        <f t="shared" si="96"/>
        <v>1917.4854031699997</v>
      </c>
      <c r="E116" s="7">
        <f t="shared" si="96"/>
        <v>1.8189894035458565E-12</v>
      </c>
      <c r="F116" s="7">
        <f t="shared" si="96"/>
        <v>24161.052687460011</v>
      </c>
      <c r="G116" s="7">
        <f t="shared" si="96"/>
        <v>24161.052687460011</v>
      </c>
      <c r="H116" s="7">
        <f t="shared" si="96"/>
        <v>2178.76679281</v>
      </c>
      <c r="I116" s="7">
        <f t="shared" si="96"/>
        <v>0</v>
      </c>
      <c r="J116" s="7">
        <f t="shared" si="96"/>
        <v>26339.819480270013</v>
      </c>
      <c r="K116" s="7">
        <f t="shared" si="96"/>
        <v>26339.819480270013</v>
      </c>
      <c r="L116" s="7">
        <f t="shared" si="96"/>
        <v>1554.2811798299999</v>
      </c>
      <c r="M116" s="7">
        <f t="shared" si="96"/>
        <v>0</v>
      </c>
      <c r="N116" s="7">
        <f t="shared" si="96"/>
        <v>27894.100660100012</v>
      </c>
      <c r="O116" s="7">
        <f t="shared" si="96"/>
        <v>27894.100660100012</v>
      </c>
      <c r="P116" s="7">
        <f t="shared" si="96"/>
        <v>-80.672636469999986</v>
      </c>
      <c r="Q116" s="7">
        <f t="shared" si="96"/>
        <v>-7.3896444519050419E-13</v>
      </c>
      <c r="R116" s="7">
        <f t="shared" si="96"/>
        <v>27813.428023630011</v>
      </c>
      <c r="S116" s="49">
        <v>99</v>
      </c>
    </row>
    <row r="117" spans="1:19" ht="13.15" customHeight="1" x14ac:dyDescent="0.2">
      <c r="A117" s="22">
        <v>100</v>
      </c>
      <c r="B117" s="29" t="s">
        <v>100</v>
      </c>
      <c r="C117" s="17">
        <f t="shared" ref="C117:R117" si="97">SUM(C118,C119,C120)</f>
        <v>0</v>
      </c>
      <c r="D117" s="17">
        <f t="shared" si="97"/>
        <v>0</v>
      </c>
      <c r="E117" s="17">
        <f t="shared" si="97"/>
        <v>0</v>
      </c>
      <c r="F117" s="17">
        <f t="shared" si="97"/>
        <v>0</v>
      </c>
      <c r="G117" s="17">
        <f t="shared" si="97"/>
        <v>0</v>
      </c>
      <c r="H117" s="17">
        <f t="shared" si="97"/>
        <v>0</v>
      </c>
      <c r="I117" s="17">
        <f t="shared" si="97"/>
        <v>0</v>
      </c>
      <c r="J117" s="17">
        <f t="shared" si="97"/>
        <v>0</v>
      </c>
      <c r="K117" s="17">
        <f t="shared" si="97"/>
        <v>0</v>
      </c>
      <c r="L117" s="17">
        <f t="shared" si="97"/>
        <v>0</v>
      </c>
      <c r="M117" s="17">
        <f t="shared" si="97"/>
        <v>0</v>
      </c>
      <c r="N117" s="17">
        <f t="shared" si="97"/>
        <v>0</v>
      </c>
      <c r="O117" s="17">
        <f t="shared" si="97"/>
        <v>0</v>
      </c>
      <c r="P117" s="17">
        <f t="shared" si="97"/>
        <v>0</v>
      </c>
      <c r="Q117" s="17">
        <f t="shared" si="97"/>
        <v>0</v>
      </c>
      <c r="R117" s="17">
        <f t="shared" si="97"/>
        <v>0</v>
      </c>
      <c r="S117" s="49">
        <v>100</v>
      </c>
    </row>
    <row r="118" spans="1:19" ht="12.75" customHeight="1" x14ac:dyDescent="0.2">
      <c r="A118" s="22">
        <v>101</v>
      </c>
      <c r="B118" s="33" t="s">
        <v>101</v>
      </c>
      <c r="C118" s="8" t="s">
        <v>3</v>
      </c>
      <c r="D118" s="8" t="s">
        <v>3</v>
      </c>
      <c r="E118" s="8" t="s">
        <v>3</v>
      </c>
      <c r="F118" s="8" t="s">
        <v>3</v>
      </c>
      <c r="G118" s="8" t="s">
        <v>3</v>
      </c>
      <c r="H118" s="8" t="s">
        <v>3</v>
      </c>
      <c r="I118" s="8" t="s">
        <v>3</v>
      </c>
      <c r="J118" s="8" t="s">
        <v>3</v>
      </c>
      <c r="K118" s="8" t="s">
        <v>3</v>
      </c>
      <c r="L118" s="8" t="s">
        <v>3</v>
      </c>
      <c r="M118" s="8" t="s">
        <v>3</v>
      </c>
      <c r="N118" s="8" t="s">
        <v>3</v>
      </c>
      <c r="O118" s="8" t="s">
        <v>3</v>
      </c>
      <c r="P118" s="8" t="s">
        <v>3</v>
      </c>
      <c r="Q118" s="8" t="s">
        <v>3</v>
      </c>
      <c r="R118" s="8" t="s">
        <v>3</v>
      </c>
      <c r="S118" s="49">
        <v>101</v>
      </c>
    </row>
    <row r="119" spans="1:19" ht="12.75" customHeight="1" x14ac:dyDescent="0.2">
      <c r="A119" s="22">
        <v>102</v>
      </c>
      <c r="B119" s="33" t="s">
        <v>102</v>
      </c>
      <c r="C119" s="8" t="s">
        <v>3</v>
      </c>
      <c r="D119" s="8" t="s">
        <v>3</v>
      </c>
      <c r="E119" s="8" t="s">
        <v>3</v>
      </c>
      <c r="F119" s="8" t="s">
        <v>3</v>
      </c>
      <c r="G119" s="8" t="s">
        <v>3</v>
      </c>
      <c r="H119" s="8" t="s">
        <v>3</v>
      </c>
      <c r="I119" s="8" t="s">
        <v>3</v>
      </c>
      <c r="J119" s="8" t="s">
        <v>3</v>
      </c>
      <c r="K119" s="8" t="s">
        <v>3</v>
      </c>
      <c r="L119" s="8" t="s">
        <v>3</v>
      </c>
      <c r="M119" s="8" t="s">
        <v>3</v>
      </c>
      <c r="N119" s="8" t="s">
        <v>3</v>
      </c>
      <c r="O119" s="8" t="s">
        <v>3</v>
      </c>
      <c r="P119" s="8" t="s">
        <v>3</v>
      </c>
      <c r="Q119" s="8" t="s">
        <v>3</v>
      </c>
      <c r="R119" s="8" t="s">
        <v>3</v>
      </c>
      <c r="S119" s="49">
        <v>102</v>
      </c>
    </row>
    <row r="120" spans="1:19" ht="12.75" customHeight="1" x14ac:dyDescent="0.2">
      <c r="A120" s="22">
        <v>103</v>
      </c>
      <c r="B120" s="33" t="s">
        <v>117</v>
      </c>
      <c r="C120" s="8" t="s">
        <v>3</v>
      </c>
      <c r="D120" s="8" t="s">
        <v>3</v>
      </c>
      <c r="E120" s="8" t="s">
        <v>3</v>
      </c>
      <c r="F120" s="8" t="s">
        <v>3</v>
      </c>
      <c r="G120" s="8" t="s">
        <v>3</v>
      </c>
      <c r="H120" s="8" t="s">
        <v>3</v>
      </c>
      <c r="I120" s="8" t="s">
        <v>3</v>
      </c>
      <c r="J120" s="8" t="s">
        <v>3</v>
      </c>
      <c r="K120" s="8" t="s">
        <v>3</v>
      </c>
      <c r="L120" s="8" t="s">
        <v>3</v>
      </c>
      <c r="M120" s="8" t="s">
        <v>3</v>
      </c>
      <c r="N120" s="8" t="s">
        <v>3</v>
      </c>
      <c r="O120" s="8" t="s">
        <v>3</v>
      </c>
      <c r="P120" s="8" t="s">
        <v>3</v>
      </c>
      <c r="Q120" s="8" t="s">
        <v>3</v>
      </c>
      <c r="R120" s="8" t="s">
        <v>3</v>
      </c>
      <c r="S120" s="49">
        <v>103</v>
      </c>
    </row>
    <row r="121" spans="1:19" ht="13.15" customHeight="1" x14ac:dyDescent="0.2">
      <c r="A121" s="22">
        <v>104</v>
      </c>
      <c r="B121" s="29" t="s">
        <v>103</v>
      </c>
      <c r="C121" s="17">
        <f t="shared" ref="C121:R121" si="98">SUM(C122,C123,C124)</f>
        <v>0</v>
      </c>
      <c r="D121" s="17">
        <f t="shared" si="98"/>
        <v>0</v>
      </c>
      <c r="E121" s="17">
        <f t="shared" si="98"/>
        <v>0</v>
      </c>
      <c r="F121" s="17">
        <f t="shared" si="98"/>
        <v>0</v>
      </c>
      <c r="G121" s="17">
        <f t="shared" si="98"/>
        <v>0</v>
      </c>
      <c r="H121" s="17">
        <f t="shared" si="98"/>
        <v>0</v>
      </c>
      <c r="I121" s="17">
        <f t="shared" si="98"/>
        <v>0</v>
      </c>
      <c r="J121" s="17">
        <f t="shared" si="98"/>
        <v>0</v>
      </c>
      <c r="K121" s="17">
        <f t="shared" si="98"/>
        <v>0</v>
      </c>
      <c r="L121" s="17">
        <f t="shared" si="98"/>
        <v>0</v>
      </c>
      <c r="M121" s="17">
        <f t="shared" si="98"/>
        <v>0</v>
      </c>
      <c r="N121" s="17">
        <f t="shared" si="98"/>
        <v>0</v>
      </c>
      <c r="O121" s="17">
        <f t="shared" si="98"/>
        <v>0</v>
      </c>
      <c r="P121" s="17">
        <f t="shared" si="98"/>
        <v>0</v>
      </c>
      <c r="Q121" s="17">
        <f t="shared" si="98"/>
        <v>0</v>
      </c>
      <c r="R121" s="17">
        <f t="shared" si="98"/>
        <v>0</v>
      </c>
      <c r="S121" s="49">
        <v>104</v>
      </c>
    </row>
    <row r="122" spans="1:19" ht="12.75" customHeight="1" x14ac:dyDescent="0.2">
      <c r="A122" s="22">
        <v>105</v>
      </c>
      <c r="B122" s="33" t="s">
        <v>104</v>
      </c>
      <c r="C122" s="8" t="s">
        <v>3</v>
      </c>
      <c r="D122" s="8" t="s">
        <v>3</v>
      </c>
      <c r="E122" s="8" t="s">
        <v>3</v>
      </c>
      <c r="F122" s="8" t="s">
        <v>3</v>
      </c>
      <c r="G122" s="8" t="s">
        <v>3</v>
      </c>
      <c r="H122" s="8" t="s">
        <v>3</v>
      </c>
      <c r="I122" s="8" t="s">
        <v>3</v>
      </c>
      <c r="J122" s="8" t="s">
        <v>3</v>
      </c>
      <c r="K122" s="8" t="s">
        <v>3</v>
      </c>
      <c r="L122" s="8" t="s">
        <v>3</v>
      </c>
      <c r="M122" s="8" t="s">
        <v>3</v>
      </c>
      <c r="N122" s="8" t="s">
        <v>3</v>
      </c>
      <c r="O122" s="8" t="s">
        <v>3</v>
      </c>
      <c r="P122" s="8" t="s">
        <v>3</v>
      </c>
      <c r="Q122" s="8" t="s">
        <v>3</v>
      </c>
      <c r="R122" s="8" t="s">
        <v>3</v>
      </c>
      <c r="S122" s="49">
        <v>105</v>
      </c>
    </row>
    <row r="123" spans="1:19" ht="12.75" customHeight="1" x14ac:dyDescent="0.2">
      <c r="A123" s="22">
        <v>106</v>
      </c>
      <c r="B123" s="33" t="s">
        <v>105</v>
      </c>
      <c r="C123" s="7">
        <v>0</v>
      </c>
      <c r="D123" s="17">
        <v>0</v>
      </c>
      <c r="E123" s="63">
        <f t="shared" ref="E123" si="99">SUM(F123)-SUM(C123)-SUM(D123)</f>
        <v>0</v>
      </c>
      <c r="F123" s="7">
        <v>0</v>
      </c>
      <c r="G123" s="7">
        <v>0</v>
      </c>
      <c r="H123" s="17">
        <v>0</v>
      </c>
      <c r="I123" s="63">
        <f t="shared" ref="I123" si="100">SUM(J123)-SUM(G123)-SUM(H123)</f>
        <v>0</v>
      </c>
      <c r="J123" s="7">
        <v>0</v>
      </c>
      <c r="K123" s="7">
        <v>0</v>
      </c>
      <c r="L123" s="17">
        <v>0</v>
      </c>
      <c r="M123" s="63">
        <f t="shared" ref="M123:M124" si="101">SUM(N123)-SUM(K123)-SUM(L123)</f>
        <v>0</v>
      </c>
      <c r="N123" s="7">
        <v>0</v>
      </c>
      <c r="O123" s="7">
        <v>0</v>
      </c>
      <c r="P123" s="17">
        <v>0</v>
      </c>
      <c r="Q123" s="63">
        <f t="shared" ref="Q123:Q124" si="102">SUM(R123)-SUM(O123)-SUM(P123)</f>
        <v>0</v>
      </c>
      <c r="R123" s="7">
        <v>0</v>
      </c>
      <c r="S123" s="49">
        <v>106</v>
      </c>
    </row>
    <row r="124" spans="1:19" ht="12.75" customHeight="1" x14ac:dyDescent="0.2">
      <c r="A124" s="22">
        <v>107</v>
      </c>
      <c r="B124" s="33" t="s">
        <v>106</v>
      </c>
      <c r="C124" s="7">
        <v>0</v>
      </c>
      <c r="D124" s="17">
        <v>0</v>
      </c>
      <c r="E124" s="63">
        <f t="shared" ref="E124" si="103">SUM(F124)-SUM(C124)-SUM(D124)</f>
        <v>0</v>
      </c>
      <c r="F124" s="7">
        <v>0</v>
      </c>
      <c r="G124" s="7">
        <v>0</v>
      </c>
      <c r="H124" s="17">
        <v>0</v>
      </c>
      <c r="I124" s="63">
        <f t="shared" ref="I124" si="104">SUM(J124)-SUM(G124)-SUM(H124)</f>
        <v>0</v>
      </c>
      <c r="J124" s="7">
        <v>0</v>
      </c>
      <c r="K124" s="7">
        <v>0</v>
      </c>
      <c r="L124" s="17">
        <v>0</v>
      </c>
      <c r="M124" s="63">
        <f t="shared" si="101"/>
        <v>0</v>
      </c>
      <c r="N124" s="7">
        <v>0</v>
      </c>
      <c r="O124" s="7">
        <v>0</v>
      </c>
      <c r="P124" s="17">
        <v>0</v>
      </c>
      <c r="Q124" s="63">
        <f t="shared" si="102"/>
        <v>0</v>
      </c>
      <c r="R124" s="7">
        <v>0</v>
      </c>
      <c r="S124" s="49">
        <v>107</v>
      </c>
    </row>
    <row r="125" spans="1:19" ht="13.15" customHeight="1" x14ac:dyDescent="0.2">
      <c r="A125" s="22">
        <v>108</v>
      </c>
      <c r="B125" s="29" t="s">
        <v>107</v>
      </c>
      <c r="C125" s="63">
        <f t="shared" ref="C125:R125" si="105">SUM(C126,C127)</f>
        <v>21986.067284290009</v>
      </c>
      <c r="D125" s="63">
        <f t="shared" si="105"/>
        <v>1917.4854031699997</v>
      </c>
      <c r="E125" s="63">
        <f t="shared" si="105"/>
        <v>1.8189894035458565E-12</v>
      </c>
      <c r="F125" s="63">
        <f t="shared" si="105"/>
        <v>23903.552687460011</v>
      </c>
      <c r="G125" s="63">
        <f t="shared" si="105"/>
        <v>23903.552687460011</v>
      </c>
      <c r="H125" s="63">
        <f t="shared" si="105"/>
        <v>2178.76679281</v>
      </c>
      <c r="I125" s="63">
        <f t="shared" si="105"/>
        <v>0</v>
      </c>
      <c r="J125" s="63">
        <f t="shared" si="105"/>
        <v>26082.319480270013</v>
      </c>
      <c r="K125" s="63">
        <f t="shared" si="105"/>
        <v>26082.319480270013</v>
      </c>
      <c r="L125" s="63">
        <f t="shared" si="105"/>
        <v>1554.2811798299999</v>
      </c>
      <c r="M125" s="63">
        <f t="shared" si="105"/>
        <v>0</v>
      </c>
      <c r="N125" s="63">
        <f t="shared" si="105"/>
        <v>27636.600660100012</v>
      </c>
      <c r="O125" s="63">
        <f t="shared" si="105"/>
        <v>27636.600660100012</v>
      </c>
      <c r="P125" s="63">
        <f t="shared" si="105"/>
        <v>-80.672636469999986</v>
      </c>
      <c r="Q125" s="63">
        <f t="shared" si="105"/>
        <v>-7.3896444519050419E-13</v>
      </c>
      <c r="R125" s="63">
        <f t="shared" si="105"/>
        <v>27555.928023630011</v>
      </c>
      <c r="S125" s="49">
        <v>108</v>
      </c>
    </row>
    <row r="126" spans="1:19" ht="12.75" customHeight="1" x14ac:dyDescent="0.2">
      <c r="A126" s="22">
        <v>109</v>
      </c>
      <c r="B126" s="33" t="s">
        <v>108</v>
      </c>
      <c r="C126" s="7">
        <v>21986.067284290009</v>
      </c>
      <c r="D126" s="17">
        <v>1917.4854031699997</v>
      </c>
      <c r="E126" s="63">
        <f t="shared" ref="E126" si="106">SUM(F126)-SUM(C126)-SUM(D126)</f>
        <v>1.8189894035458565E-12</v>
      </c>
      <c r="F126" s="7">
        <v>23903.552687460011</v>
      </c>
      <c r="G126" s="7">
        <v>23903.552687460011</v>
      </c>
      <c r="H126" s="17">
        <v>2178.76679281</v>
      </c>
      <c r="I126" s="63">
        <f t="shared" ref="I126" si="107">SUM(J126)-SUM(G126)-SUM(H126)</f>
        <v>0</v>
      </c>
      <c r="J126" s="7">
        <v>26082.319480270013</v>
      </c>
      <c r="K126" s="7">
        <v>26082.319480270013</v>
      </c>
      <c r="L126" s="17">
        <v>1554.2811798299999</v>
      </c>
      <c r="M126" s="63">
        <f t="shared" ref="M126:M127" si="108">SUM(N126)-SUM(K126)-SUM(L126)</f>
        <v>0</v>
      </c>
      <c r="N126" s="7">
        <v>27636.600660100012</v>
      </c>
      <c r="O126" s="7">
        <v>27636.600660100012</v>
      </c>
      <c r="P126" s="17">
        <v>-80.672636469999986</v>
      </c>
      <c r="Q126" s="63">
        <f t="shared" ref="Q126:Q127" si="109">SUM(R126)-SUM(O126)-SUM(P126)</f>
        <v>-7.3896444519050419E-13</v>
      </c>
      <c r="R126" s="7">
        <v>27555.928023630011</v>
      </c>
      <c r="S126" s="49">
        <v>109</v>
      </c>
    </row>
    <row r="127" spans="1:19" ht="12.75" customHeight="1" x14ac:dyDescent="0.2">
      <c r="A127" s="22">
        <v>110</v>
      </c>
      <c r="B127" s="33" t="s">
        <v>109</v>
      </c>
      <c r="C127" s="7">
        <v>0</v>
      </c>
      <c r="D127" s="17">
        <v>0</v>
      </c>
      <c r="E127" s="63">
        <f t="shared" ref="E127" si="110">SUM(F127)-SUM(C127)-SUM(D127)</f>
        <v>0</v>
      </c>
      <c r="F127" s="7">
        <v>0</v>
      </c>
      <c r="G127" s="7">
        <v>0</v>
      </c>
      <c r="H127" s="17">
        <v>0</v>
      </c>
      <c r="I127" s="63">
        <f t="shared" ref="I127" si="111">SUM(J127)-SUM(G127)-SUM(H127)</f>
        <v>0</v>
      </c>
      <c r="J127" s="7">
        <v>0</v>
      </c>
      <c r="K127" s="7">
        <v>0</v>
      </c>
      <c r="L127" s="17">
        <v>0</v>
      </c>
      <c r="M127" s="63">
        <f t="shared" si="108"/>
        <v>0</v>
      </c>
      <c r="N127" s="7">
        <v>0</v>
      </c>
      <c r="O127" s="7">
        <v>0</v>
      </c>
      <c r="P127" s="17">
        <v>0</v>
      </c>
      <c r="Q127" s="63">
        <f t="shared" si="109"/>
        <v>0</v>
      </c>
      <c r="R127" s="7">
        <v>0</v>
      </c>
      <c r="S127" s="49">
        <v>110</v>
      </c>
    </row>
    <row r="128" spans="1:19" ht="13.15" customHeight="1" x14ac:dyDescent="0.2">
      <c r="A128" s="22">
        <v>111</v>
      </c>
      <c r="B128" s="29" t="s">
        <v>110</v>
      </c>
      <c r="C128" s="17">
        <f t="shared" ref="C128:R128" si="112">SUM(C129,C130,C131)</f>
        <v>257.5</v>
      </c>
      <c r="D128" s="17">
        <f t="shared" si="112"/>
        <v>0</v>
      </c>
      <c r="E128" s="17">
        <f t="shared" si="112"/>
        <v>0</v>
      </c>
      <c r="F128" s="17">
        <f t="shared" si="112"/>
        <v>257.5</v>
      </c>
      <c r="G128" s="17">
        <f t="shared" si="112"/>
        <v>257.5</v>
      </c>
      <c r="H128" s="17">
        <f t="shared" si="112"/>
        <v>0</v>
      </c>
      <c r="I128" s="17">
        <f t="shared" si="112"/>
        <v>0</v>
      </c>
      <c r="J128" s="17">
        <f t="shared" si="112"/>
        <v>257.5</v>
      </c>
      <c r="K128" s="17">
        <f t="shared" si="112"/>
        <v>257.5</v>
      </c>
      <c r="L128" s="17">
        <f t="shared" si="112"/>
        <v>0</v>
      </c>
      <c r="M128" s="17">
        <f t="shared" si="112"/>
        <v>0</v>
      </c>
      <c r="N128" s="17">
        <f t="shared" si="112"/>
        <v>257.5</v>
      </c>
      <c r="O128" s="17">
        <f t="shared" si="112"/>
        <v>257.5</v>
      </c>
      <c r="P128" s="17">
        <f t="shared" si="112"/>
        <v>0</v>
      </c>
      <c r="Q128" s="17">
        <f t="shared" si="112"/>
        <v>0</v>
      </c>
      <c r="R128" s="17">
        <f t="shared" si="112"/>
        <v>257.5</v>
      </c>
      <c r="S128" s="49">
        <v>111</v>
      </c>
    </row>
    <row r="129" spans="1:19" ht="12.75" customHeight="1" x14ac:dyDescent="0.2">
      <c r="A129" s="22">
        <v>112</v>
      </c>
      <c r="B129" s="33" t="s">
        <v>111</v>
      </c>
      <c r="C129" s="8" t="s">
        <v>3</v>
      </c>
      <c r="D129" s="8" t="s">
        <v>3</v>
      </c>
      <c r="E129" s="8" t="s">
        <v>3</v>
      </c>
      <c r="F129" s="8" t="s">
        <v>3</v>
      </c>
      <c r="G129" s="8" t="s">
        <v>3</v>
      </c>
      <c r="H129" s="8" t="s">
        <v>3</v>
      </c>
      <c r="I129" s="8" t="s">
        <v>3</v>
      </c>
      <c r="J129" s="8" t="s">
        <v>3</v>
      </c>
      <c r="K129" s="8" t="s">
        <v>3</v>
      </c>
      <c r="L129" s="8" t="s">
        <v>3</v>
      </c>
      <c r="M129" s="8" t="s">
        <v>3</v>
      </c>
      <c r="N129" s="8" t="s">
        <v>3</v>
      </c>
      <c r="O129" s="8" t="s">
        <v>3</v>
      </c>
      <c r="P129" s="8" t="s">
        <v>3</v>
      </c>
      <c r="Q129" s="8" t="s">
        <v>3</v>
      </c>
      <c r="R129" s="8" t="s">
        <v>3</v>
      </c>
      <c r="S129" s="49">
        <v>112</v>
      </c>
    </row>
    <row r="130" spans="1:19" ht="12.75" customHeight="1" x14ac:dyDescent="0.2">
      <c r="A130" s="22">
        <v>113</v>
      </c>
      <c r="B130" s="33" t="s">
        <v>112</v>
      </c>
      <c r="C130" s="7">
        <v>0</v>
      </c>
      <c r="D130" s="17">
        <v>0</v>
      </c>
      <c r="E130" s="63">
        <f t="shared" ref="E130:E131" si="113">SUM(F130)-SUM(C130)-SUM(D130)</f>
        <v>0</v>
      </c>
      <c r="F130" s="7">
        <v>0</v>
      </c>
      <c r="G130" s="7">
        <v>0</v>
      </c>
      <c r="H130" s="17">
        <v>0</v>
      </c>
      <c r="I130" s="63">
        <f t="shared" ref="I130:I131" si="114">SUM(J130)-SUM(G130)-SUM(H130)</f>
        <v>0</v>
      </c>
      <c r="J130" s="7">
        <v>0</v>
      </c>
      <c r="K130" s="7">
        <v>0</v>
      </c>
      <c r="L130" s="17">
        <v>0</v>
      </c>
      <c r="M130" s="63">
        <f t="shared" ref="M130:M131" si="115">SUM(N130)-SUM(K130)-SUM(L130)</f>
        <v>0</v>
      </c>
      <c r="N130" s="7">
        <v>0</v>
      </c>
      <c r="O130" s="7">
        <v>0</v>
      </c>
      <c r="P130" s="17">
        <v>0</v>
      </c>
      <c r="Q130" s="63">
        <f t="shared" ref="Q130:Q131" si="116">SUM(R130)-SUM(O130)-SUM(P130)</f>
        <v>0</v>
      </c>
      <c r="R130" s="7">
        <v>0</v>
      </c>
      <c r="S130" s="49">
        <v>113</v>
      </c>
    </row>
    <row r="131" spans="1:19" ht="12.75" customHeight="1" x14ac:dyDescent="0.2">
      <c r="A131" s="22">
        <v>114</v>
      </c>
      <c r="B131" s="33" t="s">
        <v>113</v>
      </c>
      <c r="C131" s="7">
        <v>257.5</v>
      </c>
      <c r="D131" s="17">
        <v>0</v>
      </c>
      <c r="E131" s="63">
        <f t="shared" si="113"/>
        <v>0</v>
      </c>
      <c r="F131" s="7">
        <v>257.5</v>
      </c>
      <c r="G131" s="7">
        <v>257.5</v>
      </c>
      <c r="H131" s="17">
        <v>0</v>
      </c>
      <c r="I131" s="63">
        <f t="shared" si="114"/>
        <v>0</v>
      </c>
      <c r="J131" s="7">
        <v>257.5</v>
      </c>
      <c r="K131" s="7">
        <v>257.5</v>
      </c>
      <c r="L131" s="17">
        <v>0</v>
      </c>
      <c r="M131" s="63">
        <f t="shared" si="115"/>
        <v>0</v>
      </c>
      <c r="N131" s="7">
        <v>257.5</v>
      </c>
      <c r="O131" s="7">
        <v>257.5</v>
      </c>
      <c r="P131" s="17">
        <v>0</v>
      </c>
      <c r="Q131" s="63">
        <f t="shared" si="116"/>
        <v>0</v>
      </c>
      <c r="R131" s="7">
        <v>257.5</v>
      </c>
      <c r="S131" s="49">
        <v>114</v>
      </c>
    </row>
    <row r="132" spans="1:19" ht="13.15" customHeight="1" x14ac:dyDescent="0.2">
      <c r="A132" s="22">
        <v>115</v>
      </c>
      <c r="B132" s="29" t="s">
        <v>114</v>
      </c>
      <c r="C132" s="63">
        <f t="shared" ref="C132:R132" si="117">SUM(C133,C134)</f>
        <v>0</v>
      </c>
      <c r="D132" s="63">
        <f t="shared" si="117"/>
        <v>0</v>
      </c>
      <c r="E132" s="63">
        <f t="shared" si="117"/>
        <v>0</v>
      </c>
      <c r="F132" s="63">
        <f t="shared" si="117"/>
        <v>0</v>
      </c>
      <c r="G132" s="63">
        <f t="shared" si="117"/>
        <v>0</v>
      </c>
      <c r="H132" s="63">
        <f t="shared" si="117"/>
        <v>0</v>
      </c>
      <c r="I132" s="63">
        <f t="shared" si="117"/>
        <v>0</v>
      </c>
      <c r="J132" s="63">
        <f t="shared" si="117"/>
        <v>0</v>
      </c>
      <c r="K132" s="63">
        <f t="shared" si="117"/>
        <v>0</v>
      </c>
      <c r="L132" s="63">
        <f t="shared" si="117"/>
        <v>0</v>
      </c>
      <c r="M132" s="63">
        <f t="shared" si="117"/>
        <v>0</v>
      </c>
      <c r="N132" s="63">
        <f t="shared" si="117"/>
        <v>0</v>
      </c>
      <c r="O132" s="63">
        <f t="shared" si="117"/>
        <v>0</v>
      </c>
      <c r="P132" s="63">
        <f t="shared" si="117"/>
        <v>0</v>
      </c>
      <c r="Q132" s="63">
        <f t="shared" si="117"/>
        <v>0</v>
      </c>
      <c r="R132" s="63">
        <f t="shared" si="117"/>
        <v>0</v>
      </c>
      <c r="S132" s="49">
        <v>115</v>
      </c>
    </row>
    <row r="133" spans="1:19" ht="12.75" customHeight="1" x14ac:dyDescent="0.2">
      <c r="A133" s="22">
        <v>116</v>
      </c>
      <c r="B133" s="33" t="s">
        <v>115</v>
      </c>
      <c r="C133" s="63">
        <f t="shared" ref="C133:R134" si="118">SUM(C136,C139)</f>
        <v>0</v>
      </c>
      <c r="D133" s="63">
        <f t="shared" si="118"/>
        <v>0</v>
      </c>
      <c r="E133" s="63">
        <f t="shared" si="118"/>
        <v>0</v>
      </c>
      <c r="F133" s="63">
        <f t="shared" si="118"/>
        <v>0</v>
      </c>
      <c r="G133" s="63">
        <f t="shared" si="118"/>
        <v>0</v>
      </c>
      <c r="H133" s="63">
        <f t="shared" si="118"/>
        <v>0</v>
      </c>
      <c r="I133" s="63">
        <f t="shared" si="118"/>
        <v>0</v>
      </c>
      <c r="J133" s="63">
        <f t="shared" si="118"/>
        <v>0</v>
      </c>
      <c r="K133" s="63">
        <f t="shared" si="118"/>
        <v>0</v>
      </c>
      <c r="L133" s="63">
        <f t="shared" si="118"/>
        <v>0</v>
      </c>
      <c r="M133" s="63">
        <f t="shared" si="118"/>
        <v>0</v>
      </c>
      <c r="N133" s="63">
        <f t="shared" si="118"/>
        <v>0</v>
      </c>
      <c r="O133" s="63">
        <f t="shared" si="118"/>
        <v>0</v>
      </c>
      <c r="P133" s="63">
        <f t="shared" si="118"/>
        <v>0</v>
      </c>
      <c r="Q133" s="63">
        <f t="shared" si="118"/>
        <v>0</v>
      </c>
      <c r="R133" s="63">
        <f t="shared" si="118"/>
        <v>0</v>
      </c>
      <c r="S133" s="49">
        <v>116</v>
      </c>
    </row>
    <row r="134" spans="1:19" ht="12.75" customHeight="1" x14ac:dyDescent="0.2">
      <c r="A134" s="22">
        <v>117</v>
      </c>
      <c r="B134" s="33" t="s">
        <v>116</v>
      </c>
      <c r="C134" s="63">
        <f t="shared" si="118"/>
        <v>0</v>
      </c>
      <c r="D134" s="63">
        <f t="shared" si="118"/>
        <v>0</v>
      </c>
      <c r="E134" s="63">
        <f t="shared" si="118"/>
        <v>0</v>
      </c>
      <c r="F134" s="63">
        <f t="shared" si="118"/>
        <v>0</v>
      </c>
      <c r="G134" s="63">
        <f t="shared" si="118"/>
        <v>0</v>
      </c>
      <c r="H134" s="63">
        <f t="shared" si="118"/>
        <v>0</v>
      </c>
      <c r="I134" s="63">
        <f t="shared" si="118"/>
        <v>0</v>
      </c>
      <c r="J134" s="63">
        <f t="shared" si="118"/>
        <v>0</v>
      </c>
      <c r="K134" s="63">
        <f t="shared" si="118"/>
        <v>0</v>
      </c>
      <c r="L134" s="63">
        <f t="shared" si="118"/>
        <v>0</v>
      </c>
      <c r="M134" s="63">
        <f t="shared" si="118"/>
        <v>0</v>
      </c>
      <c r="N134" s="63">
        <f t="shared" si="118"/>
        <v>0</v>
      </c>
      <c r="O134" s="63">
        <f t="shared" si="118"/>
        <v>0</v>
      </c>
      <c r="P134" s="63">
        <f t="shared" si="118"/>
        <v>0</v>
      </c>
      <c r="Q134" s="63">
        <f t="shared" si="118"/>
        <v>0</v>
      </c>
      <c r="R134" s="63">
        <f t="shared" si="118"/>
        <v>0</v>
      </c>
      <c r="S134" s="49">
        <v>117</v>
      </c>
    </row>
    <row r="135" spans="1:19" ht="13.15" customHeight="1" x14ac:dyDescent="0.2">
      <c r="A135" s="22">
        <v>118</v>
      </c>
      <c r="B135" s="26" t="s">
        <v>118</v>
      </c>
      <c r="C135" s="63">
        <f t="shared" ref="C135:R135" si="119">SUM(C136,C137)</f>
        <v>0</v>
      </c>
      <c r="D135" s="63">
        <f t="shared" si="119"/>
        <v>0</v>
      </c>
      <c r="E135" s="63">
        <f t="shared" si="119"/>
        <v>0</v>
      </c>
      <c r="F135" s="63">
        <f t="shared" si="119"/>
        <v>0</v>
      </c>
      <c r="G135" s="63">
        <f t="shared" si="119"/>
        <v>0</v>
      </c>
      <c r="H135" s="63">
        <f t="shared" si="119"/>
        <v>0</v>
      </c>
      <c r="I135" s="63">
        <f t="shared" si="119"/>
        <v>0</v>
      </c>
      <c r="J135" s="63">
        <f t="shared" si="119"/>
        <v>0</v>
      </c>
      <c r="K135" s="63">
        <f t="shared" si="119"/>
        <v>0</v>
      </c>
      <c r="L135" s="63">
        <f t="shared" si="119"/>
        <v>0</v>
      </c>
      <c r="M135" s="63">
        <f t="shared" si="119"/>
        <v>0</v>
      </c>
      <c r="N135" s="63">
        <f t="shared" si="119"/>
        <v>0</v>
      </c>
      <c r="O135" s="63">
        <f t="shared" si="119"/>
        <v>0</v>
      </c>
      <c r="P135" s="63">
        <f t="shared" si="119"/>
        <v>0</v>
      </c>
      <c r="Q135" s="63">
        <f t="shared" si="119"/>
        <v>0</v>
      </c>
      <c r="R135" s="63">
        <f t="shared" si="119"/>
        <v>0</v>
      </c>
      <c r="S135" s="49">
        <v>118</v>
      </c>
    </row>
    <row r="136" spans="1:19" ht="12.75" customHeight="1" x14ac:dyDescent="0.2">
      <c r="A136" s="22">
        <v>119</v>
      </c>
      <c r="B136" s="34" t="s">
        <v>119</v>
      </c>
      <c r="C136" s="8" t="s">
        <v>3</v>
      </c>
      <c r="D136" s="8" t="s">
        <v>3</v>
      </c>
      <c r="E136" s="8" t="s">
        <v>3</v>
      </c>
      <c r="F136" s="8" t="s">
        <v>3</v>
      </c>
      <c r="G136" s="8" t="s">
        <v>3</v>
      </c>
      <c r="H136" s="8" t="s">
        <v>3</v>
      </c>
      <c r="I136" s="8" t="s">
        <v>3</v>
      </c>
      <c r="J136" s="8" t="s">
        <v>3</v>
      </c>
      <c r="K136" s="8" t="s">
        <v>3</v>
      </c>
      <c r="L136" s="8" t="s">
        <v>3</v>
      </c>
      <c r="M136" s="8" t="s">
        <v>3</v>
      </c>
      <c r="N136" s="8" t="s">
        <v>3</v>
      </c>
      <c r="O136" s="8" t="s">
        <v>3</v>
      </c>
      <c r="P136" s="8" t="s">
        <v>3</v>
      </c>
      <c r="Q136" s="8" t="s">
        <v>3</v>
      </c>
      <c r="R136" s="8" t="s">
        <v>3</v>
      </c>
      <c r="S136" s="49">
        <v>119</v>
      </c>
    </row>
    <row r="137" spans="1:19" ht="12.75" customHeight="1" x14ac:dyDescent="0.2">
      <c r="A137" s="22">
        <v>120</v>
      </c>
      <c r="B137" s="34" t="s">
        <v>120</v>
      </c>
      <c r="C137" s="8" t="s">
        <v>3</v>
      </c>
      <c r="D137" s="8" t="s">
        <v>3</v>
      </c>
      <c r="E137" s="8" t="s">
        <v>3</v>
      </c>
      <c r="F137" s="8" t="s">
        <v>3</v>
      </c>
      <c r="G137" s="8" t="s">
        <v>3</v>
      </c>
      <c r="H137" s="8" t="s">
        <v>3</v>
      </c>
      <c r="I137" s="8" t="s">
        <v>3</v>
      </c>
      <c r="J137" s="8" t="s">
        <v>3</v>
      </c>
      <c r="K137" s="8" t="s">
        <v>3</v>
      </c>
      <c r="L137" s="8" t="s">
        <v>3</v>
      </c>
      <c r="M137" s="8" t="s">
        <v>3</v>
      </c>
      <c r="N137" s="8" t="s">
        <v>3</v>
      </c>
      <c r="O137" s="8" t="s">
        <v>3</v>
      </c>
      <c r="P137" s="8" t="s">
        <v>3</v>
      </c>
      <c r="Q137" s="8" t="s">
        <v>3</v>
      </c>
      <c r="R137" s="8" t="s">
        <v>3</v>
      </c>
      <c r="S137" s="49">
        <v>120</v>
      </c>
    </row>
    <row r="138" spans="1:19" ht="13.15" customHeight="1" x14ac:dyDescent="0.2">
      <c r="A138" s="22">
        <v>121</v>
      </c>
      <c r="B138" s="26" t="s">
        <v>121</v>
      </c>
      <c r="C138" s="63">
        <f t="shared" ref="C138:R138" si="120">SUM(C139,C140)</f>
        <v>0</v>
      </c>
      <c r="D138" s="63">
        <f t="shared" si="120"/>
        <v>0</v>
      </c>
      <c r="E138" s="63">
        <f t="shared" si="120"/>
        <v>0</v>
      </c>
      <c r="F138" s="63">
        <f t="shared" si="120"/>
        <v>0</v>
      </c>
      <c r="G138" s="63">
        <f t="shared" si="120"/>
        <v>0</v>
      </c>
      <c r="H138" s="63">
        <f t="shared" si="120"/>
        <v>0</v>
      </c>
      <c r="I138" s="63">
        <f t="shared" si="120"/>
        <v>0</v>
      </c>
      <c r="J138" s="63">
        <f t="shared" si="120"/>
        <v>0</v>
      </c>
      <c r="K138" s="63">
        <f t="shared" si="120"/>
        <v>0</v>
      </c>
      <c r="L138" s="63">
        <f t="shared" si="120"/>
        <v>0</v>
      </c>
      <c r="M138" s="63">
        <f t="shared" si="120"/>
        <v>0</v>
      </c>
      <c r="N138" s="63">
        <f t="shared" si="120"/>
        <v>0</v>
      </c>
      <c r="O138" s="63">
        <f t="shared" si="120"/>
        <v>0</v>
      </c>
      <c r="P138" s="63">
        <f t="shared" si="120"/>
        <v>0</v>
      </c>
      <c r="Q138" s="63">
        <f t="shared" si="120"/>
        <v>0</v>
      </c>
      <c r="R138" s="63">
        <f t="shared" si="120"/>
        <v>0</v>
      </c>
      <c r="S138" s="49">
        <v>121</v>
      </c>
    </row>
    <row r="139" spans="1:19" ht="12.75" customHeight="1" x14ac:dyDescent="0.2">
      <c r="A139" s="22">
        <v>122</v>
      </c>
      <c r="B139" s="34" t="s">
        <v>122</v>
      </c>
      <c r="C139" s="8" t="s">
        <v>3</v>
      </c>
      <c r="D139" s="8" t="s">
        <v>3</v>
      </c>
      <c r="E139" s="8" t="s">
        <v>3</v>
      </c>
      <c r="F139" s="8" t="s">
        <v>3</v>
      </c>
      <c r="G139" s="8" t="s">
        <v>3</v>
      </c>
      <c r="H139" s="8" t="s">
        <v>3</v>
      </c>
      <c r="I139" s="8" t="s">
        <v>3</v>
      </c>
      <c r="J139" s="8" t="s">
        <v>3</v>
      </c>
      <c r="K139" s="8" t="s">
        <v>3</v>
      </c>
      <c r="L139" s="8" t="s">
        <v>3</v>
      </c>
      <c r="M139" s="8" t="s">
        <v>3</v>
      </c>
      <c r="N139" s="8" t="s">
        <v>3</v>
      </c>
      <c r="O139" s="8" t="s">
        <v>3</v>
      </c>
      <c r="P139" s="8" t="s">
        <v>3</v>
      </c>
      <c r="Q139" s="8" t="s">
        <v>3</v>
      </c>
      <c r="R139" s="8" t="s">
        <v>3</v>
      </c>
      <c r="S139" s="49">
        <v>122</v>
      </c>
    </row>
    <row r="140" spans="1:19" ht="12.75" customHeight="1" x14ac:dyDescent="0.2">
      <c r="A140" s="22">
        <v>123</v>
      </c>
      <c r="B140" s="34" t="s">
        <v>123</v>
      </c>
      <c r="C140" s="8" t="s">
        <v>3</v>
      </c>
      <c r="D140" s="8" t="s">
        <v>3</v>
      </c>
      <c r="E140" s="8" t="s">
        <v>3</v>
      </c>
      <c r="F140" s="8" t="s">
        <v>3</v>
      </c>
      <c r="G140" s="8" t="s">
        <v>3</v>
      </c>
      <c r="H140" s="8" t="s">
        <v>3</v>
      </c>
      <c r="I140" s="8" t="s">
        <v>3</v>
      </c>
      <c r="J140" s="8" t="s">
        <v>3</v>
      </c>
      <c r="K140" s="8" t="s">
        <v>3</v>
      </c>
      <c r="L140" s="8" t="s">
        <v>3</v>
      </c>
      <c r="M140" s="8" t="s">
        <v>3</v>
      </c>
      <c r="N140" s="8" t="s">
        <v>3</v>
      </c>
      <c r="O140" s="8" t="s">
        <v>3</v>
      </c>
      <c r="P140" s="8" t="s">
        <v>3</v>
      </c>
      <c r="Q140" s="8" t="s">
        <v>3</v>
      </c>
      <c r="R140" s="8" t="s">
        <v>3</v>
      </c>
      <c r="S140" s="49">
        <v>123</v>
      </c>
    </row>
    <row r="141" spans="1:19" ht="13.15" customHeight="1" x14ac:dyDescent="0.2">
      <c r="A141" s="22">
        <v>124</v>
      </c>
      <c r="B141" s="24" t="s">
        <v>124</v>
      </c>
      <c r="C141" s="17">
        <f>SUM(C143,C144,C145,C146)</f>
        <v>0</v>
      </c>
      <c r="D141" s="17">
        <f t="shared" ref="D141:E141" si="121">SUM(D143,D144,D145,D146)</f>
        <v>0</v>
      </c>
      <c r="E141" s="17">
        <f t="shared" si="121"/>
        <v>0</v>
      </c>
      <c r="F141" s="17">
        <f>SUM(F143,F144,F145,F146)</f>
        <v>0</v>
      </c>
      <c r="G141" s="17">
        <f>SUM(G143,G144,G145,G146)</f>
        <v>0</v>
      </c>
      <c r="H141" s="17">
        <f t="shared" ref="H141:I141" si="122">SUM(H143,H144,H145,H146)</f>
        <v>0</v>
      </c>
      <c r="I141" s="17">
        <f t="shared" si="122"/>
        <v>0</v>
      </c>
      <c r="J141" s="17">
        <f>SUM(J143,J144,J145,J146)</f>
        <v>0</v>
      </c>
      <c r="K141" s="17">
        <f>SUM(K143,K144,K145,K146)</f>
        <v>0</v>
      </c>
      <c r="L141" s="17">
        <f t="shared" ref="L141:M141" si="123">SUM(L143,L144,L145,L146)</f>
        <v>0</v>
      </c>
      <c r="M141" s="17">
        <f t="shared" si="123"/>
        <v>0</v>
      </c>
      <c r="N141" s="17">
        <f>SUM(N143,N144,N145,N146)</f>
        <v>0</v>
      </c>
      <c r="O141" s="17">
        <f>SUM(O143,O144,O145,O146)</f>
        <v>0</v>
      </c>
      <c r="P141" s="17">
        <f t="shared" ref="P141:Q141" si="124">SUM(P143,P144,P145,P146)</f>
        <v>0</v>
      </c>
      <c r="Q141" s="17">
        <f t="shared" si="124"/>
        <v>0</v>
      </c>
      <c r="R141" s="17">
        <f>SUM(R143,R144,R145,R146)</f>
        <v>0</v>
      </c>
      <c r="S141" s="49">
        <v>124</v>
      </c>
    </row>
    <row r="142" spans="1:19" ht="12.75" customHeight="1" x14ac:dyDescent="0.2">
      <c r="A142" s="22">
        <v>125</v>
      </c>
      <c r="B142" s="29" t="s">
        <v>125</v>
      </c>
      <c r="C142" s="8" t="s">
        <v>3</v>
      </c>
      <c r="D142" s="8" t="s">
        <v>3</v>
      </c>
      <c r="E142" s="8" t="s">
        <v>3</v>
      </c>
      <c r="F142" s="8" t="s">
        <v>3</v>
      </c>
      <c r="G142" s="8" t="s">
        <v>3</v>
      </c>
      <c r="H142" s="8" t="s">
        <v>3</v>
      </c>
      <c r="I142" s="8" t="s">
        <v>3</v>
      </c>
      <c r="J142" s="8" t="s">
        <v>3</v>
      </c>
      <c r="K142" s="8" t="s">
        <v>3</v>
      </c>
      <c r="L142" s="8" t="s">
        <v>3</v>
      </c>
      <c r="M142" s="8" t="s">
        <v>3</v>
      </c>
      <c r="N142" s="8" t="s">
        <v>3</v>
      </c>
      <c r="O142" s="8" t="s">
        <v>3</v>
      </c>
      <c r="P142" s="8" t="s">
        <v>3</v>
      </c>
      <c r="Q142" s="8" t="s">
        <v>3</v>
      </c>
      <c r="R142" s="8" t="s">
        <v>3</v>
      </c>
      <c r="S142" s="49">
        <v>125</v>
      </c>
    </row>
    <row r="143" spans="1:19" ht="12.75" customHeight="1" x14ac:dyDescent="0.2">
      <c r="A143" s="22">
        <v>126</v>
      </c>
      <c r="B143" s="29" t="s">
        <v>126</v>
      </c>
      <c r="C143" s="8" t="s">
        <v>3</v>
      </c>
      <c r="D143" s="17">
        <v>0</v>
      </c>
      <c r="E143" s="8" t="s">
        <v>3</v>
      </c>
      <c r="F143" s="8" t="s">
        <v>3</v>
      </c>
      <c r="G143" s="8" t="s">
        <v>3</v>
      </c>
      <c r="H143" s="17">
        <v>0</v>
      </c>
      <c r="I143" s="8" t="s">
        <v>3</v>
      </c>
      <c r="J143" s="8" t="s">
        <v>3</v>
      </c>
      <c r="K143" s="8" t="s">
        <v>3</v>
      </c>
      <c r="L143" s="17">
        <v>0</v>
      </c>
      <c r="M143" s="8" t="s">
        <v>3</v>
      </c>
      <c r="N143" s="8" t="s">
        <v>3</v>
      </c>
      <c r="O143" s="8" t="s">
        <v>3</v>
      </c>
      <c r="P143" s="17">
        <v>0</v>
      </c>
      <c r="Q143" s="8" t="s">
        <v>3</v>
      </c>
      <c r="R143" s="8" t="s">
        <v>3</v>
      </c>
      <c r="S143" s="49">
        <v>126</v>
      </c>
    </row>
    <row r="144" spans="1:19" ht="12.75" customHeight="1" x14ac:dyDescent="0.2">
      <c r="A144" s="22">
        <v>127</v>
      </c>
      <c r="B144" s="29" t="s">
        <v>127</v>
      </c>
      <c r="C144" s="8" t="s">
        <v>3</v>
      </c>
      <c r="D144" s="17">
        <v>0</v>
      </c>
      <c r="E144" s="8" t="s">
        <v>3</v>
      </c>
      <c r="F144" s="8" t="s">
        <v>3</v>
      </c>
      <c r="G144" s="8" t="s">
        <v>3</v>
      </c>
      <c r="H144" s="17">
        <v>0</v>
      </c>
      <c r="I144" s="8" t="s">
        <v>3</v>
      </c>
      <c r="J144" s="8" t="s">
        <v>3</v>
      </c>
      <c r="K144" s="8" t="s">
        <v>3</v>
      </c>
      <c r="L144" s="17">
        <v>0</v>
      </c>
      <c r="M144" s="8" t="s">
        <v>3</v>
      </c>
      <c r="N144" s="8" t="s">
        <v>3</v>
      </c>
      <c r="O144" s="8" t="s">
        <v>3</v>
      </c>
      <c r="P144" s="17">
        <v>0</v>
      </c>
      <c r="Q144" s="8" t="s">
        <v>3</v>
      </c>
      <c r="R144" s="8" t="s">
        <v>3</v>
      </c>
      <c r="S144" s="49">
        <v>127</v>
      </c>
    </row>
    <row r="145" spans="1:19" ht="12.75" customHeight="1" x14ac:dyDescent="0.2">
      <c r="A145" s="22">
        <v>128</v>
      </c>
      <c r="B145" s="29" t="s">
        <v>128</v>
      </c>
      <c r="C145" s="8" t="s">
        <v>3</v>
      </c>
      <c r="D145" s="17">
        <v>0</v>
      </c>
      <c r="E145" s="8" t="s">
        <v>3</v>
      </c>
      <c r="F145" s="8" t="s">
        <v>3</v>
      </c>
      <c r="G145" s="8" t="s">
        <v>3</v>
      </c>
      <c r="H145" s="17">
        <v>0</v>
      </c>
      <c r="I145" s="8" t="s">
        <v>3</v>
      </c>
      <c r="J145" s="8" t="s">
        <v>3</v>
      </c>
      <c r="K145" s="8" t="s">
        <v>3</v>
      </c>
      <c r="L145" s="17">
        <v>0</v>
      </c>
      <c r="M145" s="8" t="s">
        <v>3</v>
      </c>
      <c r="N145" s="8" t="s">
        <v>3</v>
      </c>
      <c r="O145" s="8" t="s">
        <v>3</v>
      </c>
      <c r="P145" s="17">
        <v>0</v>
      </c>
      <c r="Q145" s="8" t="s">
        <v>3</v>
      </c>
      <c r="R145" s="8" t="s">
        <v>3</v>
      </c>
      <c r="S145" s="49">
        <v>128</v>
      </c>
    </row>
    <row r="146" spans="1:19" ht="12.75" customHeight="1" x14ac:dyDescent="0.2">
      <c r="A146" s="22">
        <v>129</v>
      </c>
      <c r="B146" s="29" t="s">
        <v>129</v>
      </c>
      <c r="C146" s="63">
        <f t="shared" ref="C146:R146" si="125">SUM(C147,C148)</f>
        <v>0</v>
      </c>
      <c r="D146" s="63">
        <f t="shared" si="125"/>
        <v>0</v>
      </c>
      <c r="E146" s="63">
        <f t="shared" si="125"/>
        <v>0</v>
      </c>
      <c r="F146" s="63">
        <f t="shared" si="125"/>
        <v>0</v>
      </c>
      <c r="G146" s="63">
        <f t="shared" si="125"/>
        <v>0</v>
      </c>
      <c r="H146" s="63">
        <f t="shared" si="125"/>
        <v>0</v>
      </c>
      <c r="I146" s="63">
        <f t="shared" si="125"/>
        <v>0</v>
      </c>
      <c r="J146" s="63">
        <f t="shared" si="125"/>
        <v>0</v>
      </c>
      <c r="K146" s="63">
        <f t="shared" si="125"/>
        <v>0</v>
      </c>
      <c r="L146" s="63">
        <f t="shared" si="125"/>
        <v>0</v>
      </c>
      <c r="M146" s="63">
        <f t="shared" si="125"/>
        <v>0</v>
      </c>
      <c r="N146" s="63">
        <f t="shared" si="125"/>
        <v>0</v>
      </c>
      <c r="O146" s="63">
        <f t="shared" si="125"/>
        <v>0</v>
      </c>
      <c r="P146" s="63">
        <f t="shared" si="125"/>
        <v>0</v>
      </c>
      <c r="Q146" s="63">
        <f t="shared" si="125"/>
        <v>0</v>
      </c>
      <c r="R146" s="63">
        <f t="shared" si="125"/>
        <v>0</v>
      </c>
      <c r="S146" s="49">
        <v>129</v>
      </c>
    </row>
    <row r="147" spans="1:19" ht="12.75" customHeight="1" x14ac:dyDescent="0.2">
      <c r="A147" s="22">
        <v>130</v>
      </c>
      <c r="B147" s="26" t="s">
        <v>130</v>
      </c>
      <c r="C147" s="8" t="s">
        <v>3</v>
      </c>
      <c r="D147" s="17">
        <v>0</v>
      </c>
      <c r="E147" s="8" t="s">
        <v>3</v>
      </c>
      <c r="F147" s="8" t="s">
        <v>3</v>
      </c>
      <c r="G147" s="8" t="s">
        <v>3</v>
      </c>
      <c r="H147" s="17">
        <v>0</v>
      </c>
      <c r="I147" s="8" t="s">
        <v>3</v>
      </c>
      <c r="J147" s="8" t="s">
        <v>3</v>
      </c>
      <c r="K147" s="8" t="s">
        <v>3</v>
      </c>
      <c r="L147" s="17">
        <v>0</v>
      </c>
      <c r="M147" s="8" t="s">
        <v>3</v>
      </c>
      <c r="N147" s="8" t="s">
        <v>3</v>
      </c>
      <c r="O147" s="8" t="s">
        <v>3</v>
      </c>
      <c r="P147" s="17">
        <v>0</v>
      </c>
      <c r="Q147" s="8" t="s">
        <v>3</v>
      </c>
      <c r="R147" s="8" t="s">
        <v>3</v>
      </c>
      <c r="S147" s="49">
        <v>130</v>
      </c>
    </row>
    <row r="148" spans="1:19" ht="12.75" customHeight="1" x14ac:dyDescent="0.2">
      <c r="A148" s="22">
        <v>131</v>
      </c>
      <c r="B148" s="26" t="s">
        <v>131</v>
      </c>
      <c r="C148" s="8" t="s">
        <v>3</v>
      </c>
      <c r="D148" s="17">
        <v>0</v>
      </c>
      <c r="E148" s="8" t="s">
        <v>3</v>
      </c>
      <c r="F148" s="8" t="s">
        <v>3</v>
      </c>
      <c r="G148" s="8" t="s">
        <v>3</v>
      </c>
      <c r="H148" s="17">
        <v>0</v>
      </c>
      <c r="I148" s="8" t="s">
        <v>3</v>
      </c>
      <c r="J148" s="8" t="s">
        <v>3</v>
      </c>
      <c r="K148" s="8" t="s">
        <v>3</v>
      </c>
      <c r="L148" s="17">
        <v>0</v>
      </c>
      <c r="M148" s="8" t="s">
        <v>3</v>
      </c>
      <c r="N148" s="8" t="s">
        <v>3</v>
      </c>
      <c r="O148" s="8" t="s">
        <v>3</v>
      </c>
      <c r="P148" s="17">
        <v>0</v>
      </c>
      <c r="Q148" s="8" t="s">
        <v>3</v>
      </c>
      <c r="R148" s="8" t="s">
        <v>3</v>
      </c>
      <c r="S148" s="49">
        <v>131</v>
      </c>
    </row>
    <row r="149" spans="1:19" ht="12.95" customHeight="1" x14ac:dyDescent="0.2">
      <c r="A149" s="22"/>
      <c r="B149" s="21" t="s">
        <v>223</v>
      </c>
      <c r="C149" s="8"/>
      <c r="D149" s="17"/>
      <c r="E149" s="8"/>
      <c r="F149" s="8"/>
      <c r="G149" s="8"/>
      <c r="H149" s="17"/>
      <c r="I149" s="8"/>
      <c r="J149" s="8"/>
      <c r="K149" s="8"/>
      <c r="L149" s="17"/>
      <c r="M149" s="8"/>
      <c r="N149" s="8"/>
      <c r="O149" s="8"/>
      <c r="P149" s="17"/>
      <c r="Q149" s="8"/>
      <c r="R149" s="8"/>
      <c r="S149" s="49"/>
    </row>
    <row r="150" spans="1:19" ht="13.15" customHeight="1" x14ac:dyDescent="0.2">
      <c r="A150" s="22">
        <v>132</v>
      </c>
      <c r="B150" s="29" t="s">
        <v>132</v>
      </c>
      <c r="C150" s="8" t="s">
        <v>3</v>
      </c>
      <c r="D150" s="8" t="s">
        <v>3</v>
      </c>
      <c r="E150" s="8" t="s">
        <v>3</v>
      </c>
      <c r="F150" s="8" t="s">
        <v>3</v>
      </c>
      <c r="G150" s="8" t="s">
        <v>3</v>
      </c>
      <c r="H150" s="8" t="s">
        <v>3</v>
      </c>
      <c r="I150" s="8" t="s">
        <v>3</v>
      </c>
      <c r="J150" s="8" t="s">
        <v>3</v>
      </c>
      <c r="K150" s="8" t="s">
        <v>3</v>
      </c>
      <c r="L150" s="8" t="s">
        <v>3</v>
      </c>
      <c r="M150" s="8" t="s">
        <v>3</v>
      </c>
      <c r="N150" s="8" t="s">
        <v>3</v>
      </c>
      <c r="O150" s="8" t="s">
        <v>3</v>
      </c>
      <c r="P150" s="8" t="s">
        <v>3</v>
      </c>
      <c r="Q150" s="8" t="s">
        <v>3</v>
      </c>
      <c r="R150" s="8" t="s">
        <v>3</v>
      </c>
      <c r="S150" s="49">
        <v>132</v>
      </c>
    </row>
    <row r="151" spans="1:19" ht="13.15" customHeight="1" x14ac:dyDescent="0.2">
      <c r="A151" s="22">
        <v>133</v>
      </c>
      <c r="B151" s="29" t="s">
        <v>133</v>
      </c>
      <c r="C151" s="8" t="s">
        <v>3</v>
      </c>
      <c r="D151" s="8" t="s">
        <v>3</v>
      </c>
      <c r="E151" s="8" t="s">
        <v>3</v>
      </c>
      <c r="F151" s="8" t="s">
        <v>3</v>
      </c>
      <c r="G151" s="8" t="s">
        <v>3</v>
      </c>
      <c r="H151" s="8" t="s">
        <v>3</v>
      </c>
      <c r="I151" s="8" t="s">
        <v>3</v>
      </c>
      <c r="J151" s="8" t="s">
        <v>3</v>
      </c>
      <c r="K151" s="8" t="s">
        <v>3</v>
      </c>
      <c r="L151" s="8" t="s">
        <v>3</v>
      </c>
      <c r="M151" s="8" t="s">
        <v>3</v>
      </c>
      <c r="N151" s="8" t="s">
        <v>3</v>
      </c>
      <c r="O151" s="8" t="s">
        <v>3</v>
      </c>
      <c r="P151" s="8" t="s">
        <v>3</v>
      </c>
      <c r="Q151" s="8" t="s">
        <v>3</v>
      </c>
      <c r="R151" s="8" t="s">
        <v>3</v>
      </c>
      <c r="S151" s="49">
        <v>133</v>
      </c>
    </row>
    <row r="152" spans="1:19" ht="13.15" customHeight="1" x14ac:dyDescent="0.2">
      <c r="A152" s="22">
        <v>134</v>
      </c>
      <c r="B152" s="29" t="s">
        <v>134</v>
      </c>
      <c r="C152" s="8" t="s">
        <v>3</v>
      </c>
      <c r="D152" s="8" t="s">
        <v>3</v>
      </c>
      <c r="E152" s="8" t="s">
        <v>3</v>
      </c>
      <c r="F152" s="8" t="s">
        <v>3</v>
      </c>
      <c r="G152" s="8" t="s">
        <v>3</v>
      </c>
      <c r="H152" s="8" t="s">
        <v>3</v>
      </c>
      <c r="I152" s="8" t="s">
        <v>3</v>
      </c>
      <c r="J152" s="8" t="s">
        <v>3</v>
      </c>
      <c r="K152" s="8" t="s">
        <v>3</v>
      </c>
      <c r="L152" s="8" t="s">
        <v>3</v>
      </c>
      <c r="M152" s="8" t="s">
        <v>3</v>
      </c>
      <c r="N152" s="8" t="s">
        <v>3</v>
      </c>
      <c r="O152" s="8" t="s">
        <v>3</v>
      </c>
      <c r="P152" s="8" t="s">
        <v>3</v>
      </c>
      <c r="Q152" s="8" t="s">
        <v>3</v>
      </c>
      <c r="R152" s="8" t="s">
        <v>3</v>
      </c>
      <c r="S152" s="49">
        <v>134</v>
      </c>
    </row>
    <row r="153" spans="1:19" ht="13.15" customHeight="1" x14ac:dyDescent="0.2">
      <c r="A153" s="22">
        <v>135</v>
      </c>
      <c r="B153" s="29" t="s">
        <v>135</v>
      </c>
      <c r="C153" s="8" t="s">
        <v>3</v>
      </c>
      <c r="D153" s="8" t="s">
        <v>3</v>
      </c>
      <c r="E153" s="8" t="s">
        <v>3</v>
      </c>
      <c r="F153" s="8" t="s">
        <v>3</v>
      </c>
      <c r="G153" s="8" t="s">
        <v>3</v>
      </c>
      <c r="H153" s="8" t="s">
        <v>3</v>
      </c>
      <c r="I153" s="8" t="s">
        <v>3</v>
      </c>
      <c r="J153" s="8" t="s">
        <v>3</v>
      </c>
      <c r="K153" s="8" t="s">
        <v>3</v>
      </c>
      <c r="L153" s="8" t="s">
        <v>3</v>
      </c>
      <c r="M153" s="8" t="s">
        <v>3</v>
      </c>
      <c r="N153" s="8" t="s">
        <v>3</v>
      </c>
      <c r="O153" s="8" t="s">
        <v>3</v>
      </c>
      <c r="P153" s="8" t="s">
        <v>3</v>
      </c>
      <c r="Q153" s="8" t="s">
        <v>3</v>
      </c>
      <c r="R153" s="8" t="s">
        <v>3</v>
      </c>
      <c r="S153" s="49">
        <v>135</v>
      </c>
    </row>
    <row r="154" spans="1:19" ht="13.15" customHeight="1" x14ac:dyDescent="0.2">
      <c r="A154" s="22">
        <v>136</v>
      </c>
      <c r="B154" s="29" t="s">
        <v>136</v>
      </c>
      <c r="C154" s="8" t="s">
        <v>3</v>
      </c>
      <c r="D154" s="8" t="s">
        <v>3</v>
      </c>
      <c r="E154" s="8" t="s">
        <v>3</v>
      </c>
      <c r="F154" s="8" t="s">
        <v>3</v>
      </c>
      <c r="G154" s="8" t="s">
        <v>3</v>
      </c>
      <c r="H154" s="8" t="s">
        <v>3</v>
      </c>
      <c r="I154" s="8" t="s">
        <v>3</v>
      </c>
      <c r="J154" s="8" t="s">
        <v>3</v>
      </c>
      <c r="K154" s="8" t="s">
        <v>3</v>
      </c>
      <c r="L154" s="8" t="s">
        <v>3</v>
      </c>
      <c r="M154" s="8" t="s">
        <v>3</v>
      </c>
      <c r="N154" s="8" t="s">
        <v>3</v>
      </c>
      <c r="O154" s="8" t="s">
        <v>3</v>
      </c>
      <c r="P154" s="8" t="s">
        <v>3</v>
      </c>
      <c r="Q154" s="8" t="s">
        <v>3</v>
      </c>
      <c r="R154" s="8" t="s">
        <v>3</v>
      </c>
      <c r="S154" s="49">
        <v>136</v>
      </c>
    </row>
    <row r="155" spans="1:19" ht="13.15" customHeight="1" x14ac:dyDescent="0.2">
      <c r="A155" s="22">
        <v>137</v>
      </c>
      <c r="B155" s="29" t="s">
        <v>137</v>
      </c>
      <c r="C155" s="8" t="s">
        <v>3</v>
      </c>
      <c r="D155" s="8" t="s">
        <v>3</v>
      </c>
      <c r="E155" s="8" t="s">
        <v>3</v>
      </c>
      <c r="F155" s="8" t="s">
        <v>3</v>
      </c>
      <c r="G155" s="8" t="s">
        <v>3</v>
      </c>
      <c r="H155" s="8" t="s">
        <v>3</v>
      </c>
      <c r="I155" s="8" t="s">
        <v>3</v>
      </c>
      <c r="J155" s="8" t="s">
        <v>3</v>
      </c>
      <c r="K155" s="8" t="s">
        <v>3</v>
      </c>
      <c r="L155" s="8" t="s">
        <v>3</v>
      </c>
      <c r="M155" s="8" t="s">
        <v>3</v>
      </c>
      <c r="N155" s="8" t="s">
        <v>3</v>
      </c>
      <c r="O155" s="8" t="s">
        <v>3</v>
      </c>
      <c r="P155" s="8" t="s">
        <v>3</v>
      </c>
      <c r="Q155" s="8" t="s">
        <v>3</v>
      </c>
      <c r="R155" s="8" t="s">
        <v>3</v>
      </c>
      <c r="S155" s="49">
        <v>137</v>
      </c>
    </row>
    <row r="156" spans="1:19" ht="14.65" customHeight="1" x14ac:dyDescent="0.2">
      <c r="A156" s="22">
        <v>138</v>
      </c>
      <c r="B156" s="24" t="s">
        <v>138</v>
      </c>
      <c r="C156" s="7">
        <f t="shared" ref="C156:R156" si="126">SUM(C160,C163,C166,C169)</f>
        <v>10451.522161509998</v>
      </c>
      <c r="D156" s="7">
        <f t="shared" si="126"/>
        <v>-126.60298531000001</v>
      </c>
      <c r="E156" s="7">
        <f t="shared" si="126"/>
        <v>3.1263880373444408E-13</v>
      </c>
      <c r="F156" s="7">
        <f t="shared" si="126"/>
        <v>10324.919176199999</v>
      </c>
      <c r="G156" s="7">
        <f t="shared" si="126"/>
        <v>10324.919176199999</v>
      </c>
      <c r="H156" s="7">
        <f t="shared" si="126"/>
        <v>15.20287811</v>
      </c>
      <c r="I156" s="7">
        <f t="shared" si="126"/>
        <v>2.5579538487363607E-13</v>
      </c>
      <c r="J156" s="7">
        <f t="shared" si="126"/>
        <v>10340.122054309999</v>
      </c>
      <c r="K156" s="7">
        <f t="shared" si="126"/>
        <v>10340.122054309999</v>
      </c>
      <c r="L156" s="7">
        <f t="shared" si="126"/>
        <v>31.160956410000001</v>
      </c>
      <c r="M156" s="7">
        <f t="shared" si="126"/>
        <v>-5.2935433814127464E-13</v>
      </c>
      <c r="N156" s="7">
        <f t="shared" si="126"/>
        <v>10371.283010719999</v>
      </c>
      <c r="O156" s="7">
        <f t="shared" si="126"/>
        <v>10371.283010719999</v>
      </c>
      <c r="P156" s="7">
        <f t="shared" si="126"/>
        <v>153.77550356999998</v>
      </c>
      <c r="Q156" s="7">
        <f t="shared" si="126"/>
        <v>1.9184653865522705E-13</v>
      </c>
      <c r="R156" s="7">
        <f t="shared" si="126"/>
        <v>10525.058514289998</v>
      </c>
      <c r="S156" s="49">
        <v>138</v>
      </c>
    </row>
    <row r="157" spans="1:19" ht="13.5" customHeight="1" x14ac:dyDescent="0.2">
      <c r="A157" s="22">
        <v>139</v>
      </c>
      <c r="B157" s="29" t="s">
        <v>139</v>
      </c>
      <c r="C157" s="63">
        <f t="shared" ref="C157:R157" si="127">SUM(C158,C159)</f>
        <v>0</v>
      </c>
      <c r="D157" s="63">
        <f t="shared" si="127"/>
        <v>0</v>
      </c>
      <c r="E157" s="63">
        <f t="shared" si="127"/>
        <v>0</v>
      </c>
      <c r="F157" s="63">
        <f t="shared" si="127"/>
        <v>0</v>
      </c>
      <c r="G157" s="63">
        <f t="shared" si="127"/>
        <v>0</v>
      </c>
      <c r="H157" s="63">
        <f t="shared" si="127"/>
        <v>0</v>
      </c>
      <c r="I157" s="63">
        <f t="shared" si="127"/>
        <v>0</v>
      </c>
      <c r="J157" s="63">
        <f t="shared" si="127"/>
        <v>0</v>
      </c>
      <c r="K157" s="63">
        <f t="shared" si="127"/>
        <v>0</v>
      </c>
      <c r="L157" s="63">
        <f t="shared" si="127"/>
        <v>0</v>
      </c>
      <c r="M157" s="63">
        <f t="shared" si="127"/>
        <v>0</v>
      </c>
      <c r="N157" s="63">
        <f t="shared" si="127"/>
        <v>0</v>
      </c>
      <c r="O157" s="63">
        <f t="shared" si="127"/>
        <v>0</v>
      </c>
      <c r="P157" s="63">
        <f t="shared" si="127"/>
        <v>0</v>
      </c>
      <c r="Q157" s="63">
        <f t="shared" si="127"/>
        <v>0</v>
      </c>
      <c r="R157" s="63">
        <f t="shared" si="127"/>
        <v>0</v>
      </c>
      <c r="S157" s="49">
        <v>139</v>
      </c>
    </row>
    <row r="158" spans="1:19" ht="12.95" customHeight="1" x14ac:dyDescent="0.2">
      <c r="A158" s="22">
        <v>140</v>
      </c>
      <c r="B158" s="33" t="s">
        <v>140</v>
      </c>
      <c r="C158" s="8" t="s">
        <v>3</v>
      </c>
      <c r="D158" s="8" t="s">
        <v>3</v>
      </c>
      <c r="E158" s="8" t="s">
        <v>3</v>
      </c>
      <c r="F158" s="8" t="s">
        <v>3</v>
      </c>
      <c r="G158" s="8" t="s">
        <v>3</v>
      </c>
      <c r="H158" s="8" t="s">
        <v>3</v>
      </c>
      <c r="I158" s="8" t="s">
        <v>3</v>
      </c>
      <c r="J158" s="8" t="s">
        <v>3</v>
      </c>
      <c r="K158" s="8" t="s">
        <v>3</v>
      </c>
      <c r="L158" s="8" t="s">
        <v>3</v>
      </c>
      <c r="M158" s="8" t="s">
        <v>3</v>
      </c>
      <c r="N158" s="8" t="s">
        <v>3</v>
      </c>
      <c r="O158" s="8" t="s">
        <v>3</v>
      </c>
      <c r="P158" s="8" t="s">
        <v>3</v>
      </c>
      <c r="Q158" s="8" t="s">
        <v>3</v>
      </c>
      <c r="R158" s="8" t="s">
        <v>3</v>
      </c>
      <c r="S158" s="49">
        <v>140</v>
      </c>
    </row>
    <row r="159" spans="1:19" ht="12.95" customHeight="1" x14ac:dyDescent="0.2">
      <c r="A159" s="22">
        <v>141</v>
      </c>
      <c r="B159" s="33" t="s">
        <v>141</v>
      </c>
      <c r="C159" s="8" t="s">
        <v>3</v>
      </c>
      <c r="D159" s="8" t="s">
        <v>3</v>
      </c>
      <c r="E159" s="8" t="s">
        <v>3</v>
      </c>
      <c r="F159" s="8" t="s">
        <v>3</v>
      </c>
      <c r="G159" s="8" t="s">
        <v>3</v>
      </c>
      <c r="H159" s="8" t="s">
        <v>3</v>
      </c>
      <c r="I159" s="8" t="s">
        <v>3</v>
      </c>
      <c r="J159" s="8" t="s">
        <v>3</v>
      </c>
      <c r="K159" s="8" t="s">
        <v>3</v>
      </c>
      <c r="L159" s="8" t="s">
        <v>3</v>
      </c>
      <c r="M159" s="8" t="s">
        <v>3</v>
      </c>
      <c r="N159" s="8" t="s">
        <v>3</v>
      </c>
      <c r="O159" s="8" t="s">
        <v>3</v>
      </c>
      <c r="P159" s="8" t="s">
        <v>3</v>
      </c>
      <c r="Q159" s="8" t="s">
        <v>3</v>
      </c>
      <c r="R159" s="8" t="s">
        <v>3</v>
      </c>
      <c r="S159" s="49">
        <v>141</v>
      </c>
    </row>
    <row r="160" spans="1:19" ht="13.5" customHeight="1" x14ac:dyDescent="0.2">
      <c r="A160" s="22">
        <v>142</v>
      </c>
      <c r="B160" s="29" t="s">
        <v>142</v>
      </c>
      <c r="C160" s="63">
        <f t="shared" ref="C160:R160" si="128">SUM(C161,C162)</f>
        <v>0</v>
      </c>
      <c r="D160" s="63">
        <f t="shared" si="128"/>
        <v>0</v>
      </c>
      <c r="E160" s="63">
        <f t="shared" si="128"/>
        <v>0</v>
      </c>
      <c r="F160" s="63">
        <f t="shared" si="128"/>
        <v>0</v>
      </c>
      <c r="G160" s="63">
        <f t="shared" si="128"/>
        <v>0</v>
      </c>
      <c r="H160" s="63">
        <f t="shared" si="128"/>
        <v>0</v>
      </c>
      <c r="I160" s="63">
        <f t="shared" si="128"/>
        <v>0</v>
      </c>
      <c r="J160" s="63">
        <f t="shared" si="128"/>
        <v>0</v>
      </c>
      <c r="K160" s="63">
        <f t="shared" si="128"/>
        <v>0</v>
      </c>
      <c r="L160" s="63">
        <f t="shared" si="128"/>
        <v>0</v>
      </c>
      <c r="M160" s="63">
        <f t="shared" si="128"/>
        <v>0</v>
      </c>
      <c r="N160" s="63">
        <f t="shared" si="128"/>
        <v>0</v>
      </c>
      <c r="O160" s="63">
        <f t="shared" si="128"/>
        <v>0</v>
      </c>
      <c r="P160" s="63">
        <f t="shared" si="128"/>
        <v>0</v>
      </c>
      <c r="Q160" s="63">
        <f t="shared" si="128"/>
        <v>0</v>
      </c>
      <c r="R160" s="63">
        <f t="shared" si="128"/>
        <v>0</v>
      </c>
      <c r="S160" s="49">
        <v>142</v>
      </c>
    </row>
    <row r="161" spans="1:19" ht="12.95" customHeight="1" x14ac:dyDescent="0.2">
      <c r="A161" s="22">
        <v>143</v>
      </c>
      <c r="B161" s="33" t="s">
        <v>143</v>
      </c>
      <c r="C161" s="8" t="s">
        <v>3</v>
      </c>
      <c r="D161" s="8" t="s">
        <v>3</v>
      </c>
      <c r="E161" s="8" t="s">
        <v>3</v>
      </c>
      <c r="F161" s="8" t="s">
        <v>3</v>
      </c>
      <c r="G161" s="8" t="s">
        <v>3</v>
      </c>
      <c r="H161" s="8" t="s">
        <v>3</v>
      </c>
      <c r="I161" s="8" t="s">
        <v>3</v>
      </c>
      <c r="J161" s="8" t="s">
        <v>3</v>
      </c>
      <c r="K161" s="8" t="s">
        <v>3</v>
      </c>
      <c r="L161" s="8" t="s">
        <v>3</v>
      </c>
      <c r="M161" s="8" t="s">
        <v>3</v>
      </c>
      <c r="N161" s="8" t="s">
        <v>3</v>
      </c>
      <c r="O161" s="8" t="s">
        <v>3</v>
      </c>
      <c r="P161" s="8" t="s">
        <v>3</v>
      </c>
      <c r="Q161" s="8" t="s">
        <v>3</v>
      </c>
      <c r="R161" s="8" t="s">
        <v>3</v>
      </c>
      <c r="S161" s="49">
        <v>143</v>
      </c>
    </row>
    <row r="162" spans="1:19" ht="12.95" customHeight="1" x14ac:dyDescent="0.2">
      <c r="A162" s="22">
        <v>144</v>
      </c>
      <c r="B162" s="33" t="s">
        <v>144</v>
      </c>
      <c r="C162" s="8" t="s">
        <v>3</v>
      </c>
      <c r="D162" s="8" t="s">
        <v>3</v>
      </c>
      <c r="E162" s="8" t="s">
        <v>3</v>
      </c>
      <c r="F162" s="8" t="s">
        <v>3</v>
      </c>
      <c r="G162" s="8" t="s">
        <v>3</v>
      </c>
      <c r="H162" s="8" t="s">
        <v>3</v>
      </c>
      <c r="I162" s="8" t="s">
        <v>3</v>
      </c>
      <c r="J162" s="8" t="s">
        <v>3</v>
      </c>
      <c r="K162" s="8" t="s">
        <v>3</v>
      </c>
      <c r="L162" s="8" t="s">
        <v>3</v>
      </c>
      <c r="M162" s="8" t="s">
        <v>3</v>
      </c>
      <c r="N162" s="8" t="s">
        <v>3</v>
      </c>
      <c r="O162" s="8" t="s">
        <v>3</v>
      </c>
      <c r="P162" s="8" t="s">
        <v>3</v>
      </c>
      <c r="Q162" s="8" t="s">
        <v>3</v>
      </c>
      <c r="R162" s="8" t="s">
        <v>3</v>
      </c>
      <c r="S162" s="49">
        <v>144</v>
      </c>
    </row>
    <row r="163" spans="1:19" ht="13.5" customHeight="1" x14ac:dyDescent="0.2">
      <c r="A163" s="22">
        <v>145</v>
      </c>
      <c r="B163" s="29" t="s">
        <v>145</v>
      </c>
      <c r="C163" s="63">
        <f t="shared" ref="C163:R163" si="129">SUM(C164,C165)</f>
        <v>0</v>
      </c>
      <c r="D163" s="63">
        <f t="shared" si="129"/>
        <v>0</v>
      </c>
      <c r="E163" s="63">
        <f t="shared" si="129"/>
        <v>0</v>
      </c>
      <c r="F163" s="63">
        <f t="shared" si="129"/>
        <v>0</v>
      </c>
      <c r="G163" s="63">
        <f t="shared" si="129"/>
        <v>0</v>
      </c>
      <c r="H163" s="63">
        <f t="shared" si="129"/>
        <v>0</v>
      </c>
      <c r="I163" s="63">
        <f t="shared" si="129"/>
        <v>0</v>
      </c>
      <c r="J163" s="63">
        <f t="shared" si="129"/>
        <v>0</v>
      </c>
      <c r="K163" s="63">
        <f t="shared" si="129"/>
        <v>0</v>
      </c>
      <c r="L163" s="63">
        <f t="shared" si="129"/>
        <v>0</v>
      </c>
      <c r="M163" s="63">
        <f t="shared" si="129"/>
        <v>0</v>
      </c>
      <c r="N163" s="63">
        <f t="shared" si="129"/>
        <v>0</v>
      </c>
      <c r="O163" s="63">
        <f t="shared" si="129"/>
        <v>0</v>
      </c>
      <c r="P163" s="63">
        <f t="shared" si="129"/>
        <v>0</v>
      </c>
      <c r="Q163" s="63">
        <f t="shared" si="129"/>
        <v>0</v>
      </c>
      <c r="R163" s="63">
        <f t="shared" si="129"/>
        <v>0</v>
      </c>
      <c r="S163" s="49">
        <v>145</v>
      </c>
    </row>
    <row r="164" spans="1:19" ht="12.95" customHeight="1" x14ac:dyDescent="0.2">
      <c r="A164" s="22">
        <v>146</v>
      </c>
      <c r="B164" s="33" t="s">
        <v>146</v>
      </c>
      <c r="C164" s="8" t="s">
        <v>3</v>
      </c>
      <c r="D164" s="8" t="s">
        <v>3</v>
      </c>
      <c r="E164" s="8" t="s">
        <v>3</v>
      </c>
      <c r="F164" s="8" t="s">
        <v>3</v>
      </c>
      <c r="G164" s="8" t="s">
        <v>3</v>
      </c>
      <c r="H164" s="8" t="s">
        <v>3</v>
      </c>
      <c r="I164" s="8" t="s">
        <v>3</v>
      </c>
      <c r="J164" s="8" t="s">
        <v>3</v>
      </c>
      <c r="K164" s="8" t="s">
        <v>3</v>
      </c>
      <c r="L164" s="8" t="s">
        <v>3</v>
      </c>
      <c r="M164" s="8" t="s">
        <v>3</v>
      </c>
      <c r="N164" s="8" t="s">
        <v>3</v>
      </c>
      <c r="O164" s="8" t="s">
        <v>3</v>
      </c>
      <c r="P164" s="8" t="s">
        <v>3</v>
      </c>
      <c r="Q164" s="8" t="s">
        <v>3</v>
      </c>
      <c r="R164" s="8" t="s">
        <v>3</v>
      </c>
      <c r="S164" s="49">
        <v>146</v>
      </c>
    </row>
    <row r="165" spans="1:19" ht="12.95" customHeight="1" x14ac:dyDescent="0.2">
      <c r="A165" s="22">
        <v>147</v>
      </c>
      <c r="B165" s="33" t="s">
        <v>147</v>
      </c>
      <c r="C165" s="8" t="s">
        <v>3</v>
      </c>
      <c r="D165" s="8" t="s">
        <v>3</v>
      </c>
      <c r="E165" s="8" t="s">
        <v>3</v>
      </c>
      <c r="F165" s="8" t="s">
        <v>3</v>
      </c>
      <c r="G165" s="8" t="s">
        <v>3</v>
      </c>
      <c r="H165" s="8" t="s">
        <v>3</v>
      </c>
      <c r="I165" s="8" t="s">
        <v>3</v>
      </c>
      <c r="J165" s="8" t="s">
        <v>3</v>
      </c>
      <c r="K165" s="8" t="s">
        <v>3</v>
      </c>
      <c r="L165" s="8" t="s">
        <v>3</v>
      </c>
      <c r="M165" s="8" t="s">
        <v>3</v>
      </c>
      <c r="N165" s="8" t="s">
        <v>3</v>
      </c>
      <c r="O165" s="8" t="s">
        <v>3</v>
      </c>
      <c r="P165" s="8" t="s">
        <v>3</v>
      </c>
      <c r="Q165" s="8" t="s">
        <v>3</v>
      </c>
      <c r="R165" s="8" t="s">
        <v>3</v>
      </c>
      <c r="S165" s="49">
        <v>147</v>
      </c>
    </row>
    <row r="166" spans="1:19" ht="13.5" customHeight="1" x14ac:dyDescent="0.2">
      <c r="A166" s="22">
        <v>148</v>
      </c>
      <c r="B166" s="29" t="s">
        <v>148</v>
      </c>
      <c r="C166" s="63">
        <f t="shared" ref="C166:R166" si="130">SUM(C167,C168)</f>
        <v>0</v>
      </c>
      <c r="D166" s="63">
        <f t="shared" si="130"/>
        <v>0</v>
      </c>
      <c r="E166" s="63">
        <f t="shared" si="130"/>
        <v>0</v>
      </c>
      <c r="F166" s="63">
        <f t="shared" si="130"/>
        <v>0</v>
      </c>
      <c r="G166" s="63">
        <f t="shared" si="130"/>
        <v>0</v>
      </c>
      <c r="H166" s="63">
        <f t="shared" si="130"/>
        <v>0</v>
      </c>
      <c r="I166" s="63">
        <f t="shared" si="130"/>
        <v>0</v>
      </c>
      <c r="J166" s="63">
        <f t="shared" si="130"/>
        <v>0</v>
      </c>
      <c r="K166" s="63">
        <f t="shared" si="130"/>
        <v>0</v>
      </c>
      <c r="L166" s="63">
        <f t="shared" si="130"/>
        <v>0</v>
      </c>
      <c r="M166" s="63">
        <f t="shared" si="130"/>
        <v>0</v>
      </c>
      <c r="N166" s="63">
        <f t="shared" si="130"/>
        <v>0</v>
      </c>
      <c r="O166" s="63">
        <f t="shared" si="130"/>
        <v>0</v>
      </c>
      <c r="P166" s="63">
        <f t="shared" si="130"/>
        <v>0</v>
      </c>
      <c r="Q166" s="63">
        <f t="shared" si="130"/>
        <v>0</v>
      </c>
      <c r="R166" s="63">
        <f t="shared" si="130"/>
        <v>0</v>
      </c>
      <c r="S166" s="49">
        <v>148</v>
      </c>
    </row>
    <row r="167" spans="1:19" ht="12.95" customHeight="1" x14ac:dyDescent="0.2">
      <c r="A167" s="22">
        <v>149</v>
      </c>
      <c r="B167" s="33" t="s">
        <v>149</v>
      </c>
      <c r="C167" s="8" t="s">
        <v>3</v>
      </c>
      <c r="D167" s="8" t="s">
        <v>3</v>
      </c>
      <c r="E167" s="8" t="s">
        <v>3</v>
      </c>
      <c r="F167" s="8" t="s">
        <v>3</v>
      </c>
      <c r="G167" s="8" t="s">
        <v>3</v>
      </c>
      <c r="H167" s="8" t="s">
        <v>3</v>
      </c>
      <c r="I167" s="8" t="s">
        <v>3</v>
      </c>
      <c r="J167" s="8" t="s">
        <v>3</v>
      </c>
      <c r="K167" s="8" t="s">
        <v>3</v>
      </c>
      <c r="L167" s="8" t="s">
        <v>3</v>
      </c>
      <c r="M167" s="8" t="s">
        <v>3</v>
      </c>
      <c r="N167" s="8" t="s">
        <v>3</v>
      </c>
      <c r="O167" s="8" t="s">
        <v>3</v>
      </c>
      <c r="P167" s="8" t="s">
        <v>3</v>
      </c>
      <c r="Q167" s="8" t="s">
        <v>3</v>
      </c>
      <c r="R167" s="8" t="s">
        <v>3</v>
      </c>
      <c r="S167" s="49">
        <v>149</v>
      </c>
    </row>
    <row r="168" spans="1:19" ht="12.95" customHeight="1" x14ac:dyDescent="0.2">
      <c r="A168" s="22">
        <v>150</v>
      </c>
      <c r="B168" s="33" t="s">
        <v>150</v>
      </c>
      <c r="C168" s="8" t="s">
        <v>3</v>
      </c>
      <c r="D168" s="8" t="s">
        <v>3</v>
      </c>
      <c r="E168" s="8" t="s">
        <v>3</v>
      </c>
      <c r="F168" s="8" t="s">
        <v>3</v>
      </c>
      <c r="G168" s="8" t="s">
        <v>3</v>
      </c>
      <c r="H168" s="8" t="s">
        <v>3</v>
      </c>
      <c r="I168" s="8" t="s">
        <v>3</v>
      </c>
      <c r="J168" s="8" t="s">
        <v>3</v>
      </c>
      <c r="K168" s="8" t="s">
        <v>3</v>
      </c>
      <c r="L168" s="8" t="s">
        <v>3</v>
      </c>
      <c r="M168" s="8" t="s">
        <v>3</v>
      </c>
      <c r="N168" s="8" t="s">
        <v>3</v>
      </c>
      <c r="O168" s="8" t="s">
        <v>3</v>
      </c>
      <c r="P168" s="8" t="s">
        <v>3</v>
      </c>
      <c r="Q168" s="8" t="s">
        <v>3</v>
      </c>
      <c r="R168" s="8" t="s">
        <v>3</v>
      </c>
      <c r="S168" s="49">
        <v>150</v>
      </c>
    </row>
    <row r="169" spans="1:19" ht="13.5" customHeight="1" x14ac:dyDescent="0.2">
      <c r="A169" s="22">
        <v>151</v>
      </c>
      <c r="B169" s="29" t="s">
        <v>151</v>
      </c>
      <c r="C169" s="63">
        <f t="shared" ref="C169:R169" si="131">SUM(C170,C171)</f>
        <v>10451.522161509998</v>
      </c>
      <c r="D169" s="63">
        <f t="shared" si="131"/>
        <v>-126.60298531000001</v>
      </c>
      <c r="E169" s="63">
        <f t="shared" si="131"/>
        <v>3.1263880373444408E-13</v>
      </c>
      <c r="F169" s="63">
        <f t="shared" si="131"/>
        <v>10324.919176199999</v>
      </c>
      <c r="G169" s="63">
        <f t="shared" si="131"/>
        <v>10324.919176199999</v>
      </c>
      <c r="H169" s="63">
        <f t="shared" si="131"/>
        <v>15.20287811</v>
      </c>
      <c r="I169" s="63">
        <f t="shared" si="131"/>
        <v>2.5579538487363607E-13</v>
      </c>
      <c r="J169" s="63">
        <f t="shared" si="131"/>
        <v>10340.122054309999</v>
      </c>
      <c r="K169" s="63">
        <f t="shared" si="131"/>
        <v>10340.122054309999</v>
      </c>
      <c r="L169" s="63">
        <f t="shared" si="131"/>
        <v>31.160956410000001</v>
      </c>
      <c r="M169" s="63">
        <f t="shared" si="131"/>
        <v>-5.2935433814127464E-13</v>
      </c>
      <c r="N169" s="63">
        <f t="shared" si="131"/>
        <v>10371.283010719999</v>
      </c>
      <c r="O169" s="63">
        <f t="shared" si="131"/>
        <v>10371.283010719999</v>
      </c>
      <c r="P169" s="63">
        <f t="shared" si="131"/>
        <v>153.77550356999998</v>
      </c>
      <c r="Q169" s="63">
        <f t="shared" si="131"/>
        <v>1.9184653865522705E-13</v>
      </c>
      <c r="R169" s="63">
        <f t="shared" si="131"/>
        <v>10525.058514289998</v>
      </c>
      <c r="S169" s="49">
        <v>151</v>
      </c>
    </row>
    <row r="170" spans="1:19" ht="12.95" customHeight="1" x14ac:dyDescent="0.2">
      <c r="A170" s="22">
        <v>152</v>
      </c>
      <c r="B170" s="33" t="s">
        <v>152</v>
      </c>
      <c r="C170" s="63">
        <f t="shared" ref="C170:R171" si="132">SUM(C173,C176)</f>
        <v>7113.693869929999</v>
      </c>
      <c r="D170" s="63">
        <f t="shared" si="132"/>
        <v>48.448874630000006</v>
      </c>
      <c r="E170" s="63">
        <f t="shared" si="132"/>
        <v>3.1263880373444408E-13</v>
      </c>
      <c r="F170" s="63">
        <f t="shared" si="132"/>
        <v>7162.1427445599993</v>
      </c>
      <c r="G170" s="63">
        <f t="shared" si="132"/>
        <v>7162.1427445599993</v>
      </c>
      <c r="H170" s="63">
        <f t="shared" si="132"/>
        <v>21.05659996</v>
      </c>
      <c r="I170" s="63">
        <f t="shared" si="132"/>
        <v>3.1263880373444408E-13</v>
      </c>
      <c r="J170" s="63">
        <f t="shared" si="132"/>
        <v>7183.1993445199996</v>
      </c>
      <c r="K170" s="63">
        <f t="shared" si="132"/>
        <v>7183.1993445199996</v>
      </c>
      <c r="L170" s="63">
        <f t="shared" si="132"/>
        <v>16.130557700000001</v>
      </c>
      <c r="M170" s="63">
        <f t="shared" si="132"/>
        <v>-6.2883032114768866E-13</v>
      </c>
      <c r="N170" s="63">
        <f t="shared" si="132"/>
        <v>7199.329902219999</v>
      </c>
      <c r="O170" s="63">
        <f t="shared" si="132"/>
        <v>7199.329902219999</v>
      </c>
      <c r="P170" s="63">
        <f t="shared" si="132"/>
        <v>118.80212816</v>
      </c>
      <c r="Q170" s="63">
        <f t="shared" si="132"/>
        <v>3.979039320256561E-13</v>
      </c>
      <c r="R170" s="63">
        <f t="shared" si="132"/>
        <v>7318.1320303799994</v>
      </c>
      <c r="S170" s="49">
        <v>152</v>
      </c>
    </row>
    <row r="171" spans="1:19" ht="12.95" customHeight="1" x14ac:dyDescent="0.2">
      <c r="A171" s="22">
        <v>153</v>
      </c>
      <c r="B171" s="33" t="s">
        <v>153</v>
      </c>
      <c r="C171" s="63">
        <f t="shared" si="132"/>
        <v>3337.82829158</v>
      </c>
      <c r="D171" s="63">
        <f t="shared" si="132"/>
        <v>-175.05185994000001</v>
      </c>
      <c r="E171" s="63">
        <f t="shared" si="132"/>
        <v>0</v>
      </c>
      <c r="F171" s="63">
        <f t="shared" si="132"/>
        <v>3162.7764316399998</v>
      </c>
      <c r="G171" s="63">
        <f t="shared" si="132"/>
        <v>3162.7764316399998</v>
      </c>
      <c r="H171" s="63">
        <f t="shared" si="132"/>
        <v>-5.8537218499999994</v>
      </c>
      <c r="I171" s="63">
        <f t="shared" si="132"/>
        <v>-5.6843418860808015E-14</v>
      </c>
      <c r="J171" s="63">
        <f t="shared" si="132"/>
        <v>3156.9227097899998</v>
      </c>
      <c r="K171" s="63">
        <f t="shared" si="132"/>
        <v>3156.9227097899998</v>
      </c>
      <c r="L171" s="63">
        <f t="shared" si="132"/>
        <v>15.03039871</v>
      </c>
      <c r="M171" s="63">
        <f t="shared" si="132"/>
        <v>9.9475983006414026E-14</v>
      </c>
      <c r="N171" s="63">
        <f t="shared" si="132"/>
        <v>3171.9531084999999</v>
      </c>
      <c r="O171" s="63">
        <f t="shared" si="132"/>
        <v>3171.9531084999999</v>
      </c>
      <c r="P171" s="63">
        <f t="shared" si="132"/>
        <v>34.973375409999996</v>
      </c>
      <c r="Q171" s="63">
        <f t="shared" si="132"/>
        <v>-2.0605739337042905E-13</v>
      </c>
      <c r="R171" s="63">
        <f t="shared" si="132"/>
        <v>3206.9264839099997</v>
      </c>
      <c r="S171" s="49">
        <v>153</v>
      </c>
    </row>
    <row r="172" spans="1:19" ht="12.95" customHeight="1" x14ac:dyDescent="0.2">
      <c r="A172" s="22">
        <v>154</v>
      </c>
      <c r="B172" s="26" t="s">
        <v>154</v>
      </c>
      <c r="C172" s="63">
        <f t="shared" ref="C172:R172" si="133">SUM(C173,C174)</f>
        <v>0</v>
      </c>
      <c r="D172" s="63">
        <f t="shared" si="133"/>
        <v>0</v>
      </c>
      <c r="E172" s="63">
        <f t="shared" si="133"/>
        <v>0</v>
      </c>
      <c r="F172" s="63">
        <f t="shared" si="133"/>
        <v>0</v>
      </c>
      <c r="G172" s="63">
        <f t="shared" si="133"/>
        <v>0</v>
      </c>
      <c r="H172" s="63">
        <f t="shared" si="133"/>
        <v>0</v>
      </c>
      <c r="I172" s="63">
        <f t="shared" si="133"/>
        <v>0</v>
      </c>
      <c r="J172" s="63">
        <f t="shared" si="133"/>
        <v>0</v>
      </c>
      <c r="K172" s="63">
        <f t="shared" si="133"/>
        <v>0</v>
      </c>
      <c r="L172" s="63">
        <f t="shared" si="133"/>
        <v>0</v>
      </c>
      <c r="M172" s="63">
        <f t="shared" si="133"/>
        <v>0</v>
      </c>
      <c r="N172" s="63">
        <f t="shared" si="133"/>
        <v>0</v>
      </c>
      <c r="O172" s="63">
        <f t="shared" si="133"/>
        <v>0</v>
      </c>
      <c r="P172" s="63">
        <f t="shared" si="133"/>
        <v>0</v>
      </c>
      <c r="Q172" s="63">
        <f t="shared" si="133"/>
        <v>0</v>
      </c>
      <c r="R172" s="63">
        <f t="shared" si="133"/>
        <v>0</v>
      </c>
      <c r="S172" s="49">
        <v>154</v>
      </c>
    </row>
    <row r="173" spans="1:19" ht="12.95" customHeight="1" x14ac:dyDescent="0.2">
      <c r="A173" s="22">
        <v>155</v>
      </c>
      <c r="B173" s="34" t="s">
        <v>155</v>
      </c>
      <c r="C173" s="8" t="s">
        <v>3</v>
      </c>
      <c r="D173" s="8" t="s">
        <v>3</v>
      </c>
      <c r="E173" s="8" t="s">
        <v>3</v>
      </c>
      <c r="F173" s="8" t="s">
        <v>3</v>
      </c>
      <c r="G173" s="8" t="s">
        <v>3</v>
      </c>
      <c r="H173" s="8" t="s">
        <v>3</v>
      </c>
      <c r="I173" s="8" t="s">
        <v>3</v>
      </c>
      <c r="J173" s="8" t="s">
        <v>3</v>
      </c>
      <c r="K173" s="8" t="s">
        <v>3</v>
      </c>
      <c r="L173" s="8" t="s">
        <v>3</v>
      </c>
      <c r="M173" s="8" t="s">
        <v>3</v>
      </c>
      <c r="N173" s="8" t="s">
        <v>3</v>
      </c>
      <c r="O173" s="8" t="s">
        <v>3</v>
      </c>
      <c r="P173" s="8" t="s">
        <v>3</v>
      </c>
      <c r="Q173" s="8" t="s">
        <v>3</v>
      </c>
      <c r="R173" s="8" t="s">
        <v>3</v>
      </c>
      <c r="S173" s="49">
        <v>155</v>
      </c>
    </row>
    <row r="174" spans="1:19" ht="12.95" customHeight="1" x14ac:dyDescent="0.2">
      <c r="A174" s="22">
        <v>156</v>
      </c>
      <c r="B174" s="34" t="s">
        <v>156</v>
      </c>
      <c r="C174" s="8" t="s">
        <v>3</v>
      </c>
      <c r="D174" s="8" t="s">
        <v>3</v>
      </c>
      <c r="E174" s="8" t="s">
        <v>3</v>
      </c>
      <c r="F174" s="8" t="s">
        <v>3</v>
      </c>
      <c r="G174" s="8" t="s">
        <v>3</v>
      </c>
      <c r="H174" s="8" t="s">
        <v>3</v>
      </c>
      <c r="I174" s="8" t="s">
        <v>3</v>
      </c>
      <c r="J174" s="8" t="s">
        <v>3</v>
      </c>
      <c r="K174" s="8" t="s">
        <v>3</v>
      </c>
      <c r="L174" s="8" t="s">
        <v>3</v>
      </c>
      <c r="M174" s="8" t="s">
        <v>3</v>
      </c>
      <c r="N174" s="8" t="s">
        <v>3</v>
      </c>
      <c r="O174" s="8" t="s">
        <v>3</v>
      </c>
      <c r="P174" s="8" t="s">
        <v>3</v>
      </c>
      <c r="Q174" s="8" t="s">
        <v>3</v>
      </c>
      <c r="R174" s="8" t="s">
        <v>3</v>
      </c>
      <c r="S174" s="49">
        <v>156</v>
      </c>
    </row>
    <row r="175" spans="1:19" ht="12.95" customHeight="1" x14ac:dyDescent="0.2">
      <c r="A175" s="22">
        <v>157</v>
      </c>
      <c r="B175" s="26" t="s">
        <v>157</v>
      </c>
      <c r="C175" s="63">
        <f t="shared" ref="C175:R175" si="134">SUM(C176,C177)</f>
        <v>10451.522161509998</v>
      </c>
      <c r="D175" s="63">
        <f t="shared" si="134"/>
        <v>-126.60298531000001</v>
      </c>
      <c r="E175" s="63">
        <f t="shared" si="134"/>
        <v>3.1263880373444408E-13</v>
      </c>
      <c r="F175" s="63">
        <f t="shared" si="134"/>
        <v>10324.919176199999</v>
      </c>
      <c r="G175" s="63">
        <f t="shared" si="134"/>
        <v>10324.919176199999</v>
      </c>
      <c r="H175" s="63">
        <f t="shared" si="134"/>
        <v>15.20287811</v>
      </c>
      <c r="I175" s="63">
        <f t="shared" si="134"/>
        <v>2.5579538487363607E-13</v>
      </c>
      <c r="J175" s="63">
        <f t="shared" si="134"/>
        <v>10340.122054309999</v>
      </c>
      <c r="K175" s="63">
        <f t="shared" si="134"/>
        <v>10340.122054309999</v>
      </c>
      <c r="L175" s="63">
        <f t="shared" si="134"/>
        <v>31.160956410000001</v>
      </c>
      <c r="M175" s="63">
        <f t="shared" si="134"/>
        <v>-5.2935433814127464E-13</v>
      </c>
      <c r="N175" s="63">
        <f t="shared" si="134"/>
        <v>10371.283010719999</v>
      </c>
      <c r="O175" s="63">
        <f t="shared" si="134"/>
        <v>10371.283010719999</v>
      </c>
      <c r="P175" s="63">
        <f t="shared" si="134"/>
        <v>153.77550356999998</v>
      </c>
      <c r="Q175" s="63">
        <f t="shared" si="134"/>
        <v>1.9184653865522705E-13</v>
      </c>
      <c r="R175" s="63">
        <f t="shared" si="134"/>
        <v>10525.058514289998</v>
      </c>
      <c r="S175" s="49">
        <v>157</v>
      </c>
    </row>
    <row r="176" spans="1:19" ht="12.95" customHeight="1" x14ac:dyDescent="0.2">
      <c r="A176" s="22">
        <v>158</v>
      </c>
      <c r="B176" s="34" t="s">
        <v>158</v>
      </c>
      <c r="C176" s="7">
        <v>7113.693869929999</v>
      </c>
      <c r="D176" s="17">
        <v>48.448874630000006</v>
      </c>
      <c r="E176" s="63">
        <f t="shared" ref="E176:E177" si="135">SUM(F176)-SUM(C176)-SUM(D176)</f>
        <v>3.1263880373444408E-13</v>
      </c>
      <c r="F176" s="7">
        <v>7162.1427445599993</v>
      </c>
      <c r="G176" s="7">
        <v>7162.1427445599993</v>
      </c>
      <c r="H176" s="8">
        <v>21.05659996</v>
      </c>
      <c r="I176" s="63">
        <f t="shared" ref="I176:I177" si="136">SUM(J176)-SUM(G176)-SUM(H176)</f>
        <v>3.1263880373444408E-13</v>
      </c>
      <c r="J176" s="7">
        <v>7183.1993445199996</v>
      </c>
      <c r="K176" s="7">
        <v>7183.1993445199996</v>
      </c>
      <c r="L176" s="8">
        <v>16.130557700000001</v>
      </c>
      <c r="M176" s="63">
        <f t="shared" ref="M176:M177" si="137">SUM(N176)-SUM(K176)-SUM(L176)</f>
        <v>-6.2883032114768866E-13</v>
      </c>
      <c r="N176" s="7">
        <v>7199.329902219999</v>
      </c>
      <c r="O176" s="7">
        <v>7199.329902219999</v>
      </c>
      <c r="P176" s="8">
        <v>118.80212816</v>
      </c>
      <c r="Q176" s="63">
        <f t="shared" ref="Q176:Q177" si="138">SUM(R176)-SUM(O176)-SUM(P176)</f>
        <v>3.979039320256561E-13</v>
      </c>
      <c r="R176" s="7">
        <v>7318.1320303799994</v>
      </c>
      <c r="S176" s="49">
        <v>158</v>
      </c>
    </row>
    <row r="177" spans="1:19" ht="12.95" customHeight="1" x14ac:dyDescent="0.2">
      <c r="A177" s="22">
        <v>159</v>
      </c>
      <c r="B177" s="34" t="s">
        <v>159</v>
      </c>
      <c r="C177" s="7">
        <v>3337.82829158</v>
      </c>
      <c r="D177" s="17">
        <v>-175.05185994000001</v>
      </c>
      <c r="E177" s="63">
        <f t="shared" si="135"/>
        <v>0</v>
      </c>
      <c r="F177" s="7">
        <v>3162.7764316399998</v>
      </c>
      <c r="G177" s="7">
        <v>3162.7764316399998</v>
      </c>
      <c r="H177" s="8">
        <v>-5.8537218499999994</v>
      </c>
      <c r="I177" s="63">
        <f t="shared" si="136"/>
        <v>-5.6843418860808015E-14</v>
      </c>
      <c r="J177" s="7">
        <v>3156.9227097899998</v>
      </c>
      <c r="K177" s="7">
        <v>3156.9227097899998</v>
      </c>
      <c r="L177" s="8">
        <v>15.03039871</v>
      </c>
      <c r="M177" s="63">
        <f t="shared" si="137"/>
        <v>9.9475983006414026E-14</v>
      </c>
      <c r="N177" s="7">
        <v>3171.9531084999999</v>
      </c>
      <c r="O177" s="7">
        <v>3171.9531084999999</v>
      </c>
      <c r="P177" s="8">
        <v>34.973375409999996</v>
      </c>
      <c r="Q177" s="63">
        <f t="shared" si="138"/>
        <v>-2.0605739337042905E-13</v>
      </c>
      <c r="R177" s="7">
        <v>3206.9264839099997</v>
      </c>
      <c r="S177" s="49">
        <v>159</v>
      </c>
    </row>
    <row r="178" spans="1:19" ht="14.65" customHeight="1" x14ac:dyDescent="0.2">
      <c r="A178" s="22">
        <v>160</v>
      </c>
      <c r="B178" s="24" t="s">
        <v>160</v>
      </c>
      <c r="C178" s="7">
        <f t="shared" ref="C178:R178" si="139">SUM(C182,C185,C188,C191)</f>
        <v>2530.71838131</v>
      </c>
      <c r="D178" s="7">
        <f t="shared" si="139"/>
        <v>127.28914204</v>
      </c>
      <c r="E178" s="7">
        <f t="shared" si="139"/>
        <v>-5.6843418860808015E-14</v>
      </c>
      <c r="F178" s="7">
        <f t="shared" si="139"/>
        <v>2658.0075233499997</v>
      </c>
      <c r="G178" s="7">
        <f t="shared" si="139"/>
        <v>2658.0075233499997</v>
      </c>
      <c r="H178" s="7">
        <f t="shared" si="139"/>
        <v>-128.48599794</v>
      </c>
      <c r="I178" s="7">
        <f t="shared" si="139"/>
        <v>-1.6164847238542279E-13</v>
      </c>
      <c r="J178" s="7">
        <f t="shared" si="139"/>
        <v>2529.5215254099994</v>
      </c>
      <c r="K178" s="7">
        <f t="shared" si="139"/>
        <v>2529.5215254099994</v>
      </c>
      <c r="L178" s="7">
        <f t="shared" si="139"/>
        <v>-165.96970623000001</v>
      </c>
      <c r="M178" s="7">
        <f t="shared" si="139"/>
        <v>3.3395508580724709E-13</v>
      </c>
      <c r="N178" s="7">
        <f t="shared" si="139"/>
        <v>2363.5518191799997</v>
      </c>
      <c r="O178" s="7">
        <f t="shared" si="139"/>
        <v>2363.5518191799997</v>
      </c>
      <c r="P178" s="7">
        <f t="shared" si="139"/>
        <v>88.674576879999989</v>
      </c>
      <c r="Q178" s="7">
        <f t="shared" si="139"/>
        <v>0</v>
      </c>
      <c r="R178" s="7">
        <f t="shared" si="139"/>
        <v>2452.2263960599998</v>
      </c>
      <c r="S178" s="49">
        <v>160</v>
      </c>
    </row>
    <row r="179" spans="1:19" ht="13.5" customHeight="1" x14ac:dyDescent="0.2">
      <c r="A179" s="22">
        <v>161</v>
      </c>
      <c r="B179" s="29" t="s">
        <v>161</v>
      </c>
      <c r="C179" s="63">
        <f t="shared" ref="C179:R179" si="140">SUM(C180,C181)</f>
        <v>0.5</v>
      </c>
      <c r="D179" s="63">
        <f t="shared" si="140"/>
        <v>0</v>
      </c>
      <c r="E179" s="63">
        <f t="shared" si="140"/>
        <v>0</v>
      </c>
      <c r="F179" s="63">
        <f t="shared" si="140"/>
        <v>0.5</v>
      </c>
      <c r="G179" s="63">
        <f t="shared" si="140"/>
        <v>0.5</v>
      </c>
      <c r="H179" s="63">
        <f t="shared" si="140"/>
        <v>0</v>
      </c>
      <c r="I179" s="63">
        <f t="shared" si="140"/>
        <v>0</v>
      </c>
      <c r="J179" s="63">
        <f t="shared" si="140"/>
        <v>0.5</v>
      </c>
      <c r="K179" s="63">
        <f t="shared" si="140"/>
        <v>0.5</v>
      </c>
      <c r="L179" s="63">
        <f t="shared" si="140"/>
        <v>0</v>
      </c>
      <c r="M179" s="63">
        <f t="shared" si="140"/>
        <v>0</v>
      </c>
      <c r="N179" s="63">
        <f t="shared" si="140"/>
        <v>0.5</v>
      </c>
      <c r="O179" s="63">
        <f t="shared" si="140"/>
        <v>0.5</v>
      </c>
      <c r="P179" s="63">
        <f t="shared" si="140"/>
        <v>0</v>
      </c>
      <c r="Q179" s="63">
        <f t="shared" si="140"/>
        <v>0</v>
      </c>
      <c r="R179" s="63">
        <f t="shared" si="140"/>
        <v>0.5</v>
      </c>
      <c r="S179" s="49">
        <v>161</v>
      </c>
    </row>
    <row r="180" spans="1:19" ht="12.95" customHeight="1" x14ac:dyDescent="0.2">
      <c r="A180" s="22">
        <v>162</v>
      </c>
      <c r="B180" s="33" t="s">
        <v>162</v>
      </c>
      <c r="C180" s="8">
        <v>0.5</v>
      </c>
      <c r="D180" s="8" t="s">
        <v>3</v>
      </c>
      <c r="E180" s="8" t="s">
        <v>3</v>
      </c>
      <c r="F180" s="8">
        <v>0.5</v>
      </c>
      <c r="G180" s="8">
        <v>0.5</v>
      </c>
      <c r="H180" s="8" t="s">
        <v>3</v>
      </c>
      <c r="I180" s="8" t="s">
        <v>3</v>
      </c>
      <c r="J180" s="8">
        <v>0.5</v>
      </c>
      <c r="K180" s="8">
        <v>0.5</v>
      </c>
      <c r="L180" s="8" t="s">
        <v>3</v>
      </c>
      <c r="M180" s="8" t="s">
        <v>3</v>
      </c>
      <c r="N180" s="8">
        <v>0.5</v>
      </c>
      <c r="O180" s="8">
        <v>0.5</v>
      </c>
      <c r="P180" s="8" t="s">
        <v>3</v>
      </c>
      <c r="Q180" s="8" t="s">
        <v>3</v>
      </c>
      <c r="R180" s="8">
        <v>0.5</v>
      </c>
      <c r="S180" s="49">
        <v>162</v>
      </c>
    </row>
    <row r="181" spans="1:19" ht="12.95" customHeight="1" x14ac:dyDescent="0.2">
      <c r="A181" s="22">
        <v>163</v>
      </c>
      <c r="B181" s="33" t="s">
        <v>163</v>
      </c>
      <c r="C181" s="8" t="s">
        <v>3</v>
      </c>
      <c r="D181" s="8" t="s">
        <v>3</v>
      </c>
      <c r="E181" s="8" t="s">
        <v>3</v>
      </c>
      <c r="F181" s="8" t="s">
        <v>3</v>
      </c>
      <c r="G181" s="8" t="s">
        <v>3</v>
      </c>
      <c r="H181" s="8" t="s">
        <v>3</v>
      </c>
      <c r="I181" s="8" t="s">
        <v>3</v>
      </c>
      <c r="J181" s="8" t="s">
        <v>3</v>
      </c>
      <c r="K181" s="8" t="s">
        <v>3</v>
      </c>
      <c r="L181" s="8" t="s">
        <v>3</v>
      </c>
      <c r="M181" s="8" t="s">
        <v>3</v>
      </c>
      <c r="N181" s="8" t="s">
        <v>3</v>
      </c>
      <c r="O181" s="8" t="s">
        <v>3</v>
      </c>
      <c r="P181" s="8" t="s">
        <v>3</v>
      </c>
      <c r="Q181" s="8" t="s">
        <v>3</v>
      </c>
      <c r="R181" s="8" t="s">
        <v>3</v>
      </c>
      <c r="S181" s="49">
        <v>163</v>
      </c>
    </row>
    <row r="182" spans="1:19" ht="13.5" customHeight="1" x14ac:dyDescent="0.2">
      <c r="A182" s="22">
        <v>164</v>
      </c>
      <c r="B182" s="29" t="s">
        <v>164</v>
      </c>
      <c r="C182" s="63">
        <f t="shared" ref="C182:R182" si="141">SUM(C183,C184)</f>
        <v>0.5</v>
      </c>
      <c r="D182" s="63">
        <f t="shared" si="141"/>
        <v>0</v>
      </c>
      <c r="E182" s="63">
        <f t="shared" si="141"/>
        <v>0</v>
      </c>
      <c r="F182" s="63">
        <f t="shared" si="141"/>
        <v>0.5</v>
      </c>
      <c r="G182" s="63">
        <f t="shared" si="141"/>
        <v>0.5</v>
      </c>
      <c r="H182" s="63">
        <f t="shared" si="141"/>
        <v>0</v>
      </c>
      <c r="I182" s="63">
        <f t="shared" si="141"/>
        <v>0</v>
      </c>
      <c r="J182" s="63">
        <f t="shared" si="141"/>
        <v>0.5</v>
      </c>
      <c r="K182" s="63">
        <f t="shared" si="141"/>
        <v>0.5</v>
      </c>
      <c r="L182" s="63">
        <f t="shared" si="141"/>
        <v>0</v>
      </c>
      <c r="M182" s="63">
        <f t="shared" si="141"/>
        <v>0</v>
      </c>
      <c r="N182" s="63">
        <f t="shared" si="141"/>
        <v>0.5</v>
      </c>
      <c r="O182" s="63">
        <f t="shared" si="141"/>
        <v>0.5</v>
      </c>
      <c r="P182" s="63">
        <f t="shared" si="141"/>
        <v>0</v>
      </c>
      <c r="Q182" s="63">
        <f t="shared" si="141"/>
        <v>0</v>
      </c>
      <c r="R182" s="63">
        <f t="shared" si="141"/>
        <v>0.5</v>
      </c>
      <c r="S182" s="49">
        <v>164</v>
      </c>
    </row>
    <row r="183" spans="1:19" ht="12.95" customHeight="1" x14ac:dyDescent="0.2">
      <c r="A183" s="22">
        <v>165</v>
      </c>
      <c r="B183" s="33" t="s">
        <v>165</v>
      </c>
      <c r="C183" s="7">
        <v>0.5</v>
      </c>
      <c r="D183" s="17">
        <v>0</v>
      </c>
      <c r="E183" s="63">
        <f t="shared" ref="E183" si="142">SUM(F183)-SUM(C183)-SUM(D183)</f>
        <v>0</v>
      </c>
      <c r="F183" s="7">
        <v>0.5</v>
      </c>
      <c r="G183" s="7">
        <v>0.5</v>
      </c>
      <c r="H183" s="8">
        <v>0</v>
      </c>
      <c r="I183" s="63">
        <f t="shared" ref="I183" si="143">SUM(J183)-SUM(G183)-SUM(H183)</f>
        <v>0</v>
      </c>
      <c r="J183" s="7">
        <v>0.5</v>
      </c>
      <c r="K183" s="7">
        <v>0.5</v>
      </c>
      <c r="L183" s="8">
        <v>0</v>
      </c>
      <c r="M183" s="63">
        <f t="shared" ref="M183" si="144">SUM(N183)-SUM(K183)-SUM(L183)</f>
        <v>0</v>
      </c>
      <c r="N183" s="7">
        <v>0.5</v>
      </c>
      <c r="O183" s="7">
        <v>0.5</v>
      </c>
      <c r="P183" s="8">
        <v>0</v>
      </c>
      <c r="Q183" s="63">
        <f t="shared" ref="Q183" si="145">SUM(R183)-SUM(O183)-SUM(P183)</f>
        <v>0</v>
      </c>
      <c r="R183" s="7">
        <v>0.5</v>
      </c>
      <c r="S183" s="49">
        <v>165</v>
      </c>
    </row>
    <row r="184" spans="1:19" ht="12.95" customHeight="1" x14ac:dyDescent="0.2">
      <c r="A184" s="22">
        <v>166</v>
      </c>
      <c r="B184" s="33" t="s">
        <v>166</v>
      </c>
      <c r="C184" s="8" t="s">
        <v>3</v>
      </c>
      <c r="D184" s="8" t="s">
        <v>3</v>
      </c>
      <c r="E184" s="8" t="s">
        <v>3</v>
      </c>
      <c r="F184" s="8" t="s">
        <v>3</v>
      </c>
      <c r="G184" s="8" t="s">
        <v>3</v>
      </c>
      <c r="H184" s="8" t="s">
        <v>3</v>
      </c>
      <c r="I184" s="8" t="s">
        <v>3</v>
      </c>
      <c r="J184" s="8" t="s">
        <v>3</v>
      </c>
      <c r="K184" s="8" t="s">
        <v>3</v>
      </c>
      <c r="L184" s="8" t="s">
        <v>3</v>
      </c>
      <c r="M184" s="8" t="s">
        <v>3</v>
      </c>
      <c r="N184" s="8" t="s">
        <v>3</v>
      </c>
      <c r="O184" s="8" t="s">
        <v>3</v>
      </c>
      <c r="P184" s="8" t="s">
        <v>3</v>
      </c>
      <c r="Q184" s="8" t="s">
        <v>3</v>
      </c>
      <c r="R184" s="8" t="s">
        <v>3</v>
      </c>
      <c r="S184" s="49">
        <v>166</v>
      </c>
    </row>
    <row r="185" spans="1:19" ht="13.5" customHeight="1" x14ac:dyDescent="0.2">
      <c r="A185" s="22">
        <v>167</v>
      </c>
      <c r="B185" s="29" t="s">
        <v>167</v>
      </c>
      <c r="C185" s="63">
        <f t="shared" ref="C185:R185" si="146">SUM(C186,C187)</f>
        <v>566.86452057000008</v>
      </c>
      <c r="D185" s="63">
        <f t="shared" si="146"/>
        <v>101.99314239</v>
      </c>
      <c r="E185" s="63">
        <f t="shared" si="146"/>
        <v>0</v>
      </c>
      <c r="F185" s="63">
        <f t="shared" si="146"/>
        <v>668.85766296000008</v>
      </c>
      <c r="G185" s="63">
        <f t="shared" si="146"/>
        <v>668.85766296000008</v>
      </c>
      <c r="H185" s="63">
        <f t="shared" si="146"/>
        <v>-149.07151885000002</v>
      </c>
      <c r="I185" s="63">
        <f t="shared" si="146"/>
        <v>0</v>
      </c>
      <c r="J185" s="63">
        <f t="shared" si="146"/>
        <v>519.78614411000001</v>
      </c>
      <c r="K185" s="63">
        <f t="shared" si="146"/>
        <v>519.78614411000001</v>
      </c>
      <c r="L185" s="63">
        <f t="shared" si="146"/>
        <v>-122.42315069</v>
      </c>
      <c r="M185" s="63">
        <f t="shared" si="146"/>
        <v>0</v>
      </c>
      <c r="N185" s="63">
        <f t="shared" si="146"/>
        <v>397.36299342000007</v>
      </c>
      <c r="O185" s="63">
        <f t="shared" si="146"/>
        <v>397.36299342000007</v>
      </c>
      <c r="P185" s="63">
        <f t="shared" si="146"/>
        <v>46.849818069999998</v>
      </c>
      <c r="Q185" s="63">
        <f t="shared" si="146"/>
        <v>0</v>
      </c>
      <c r="R185" s="63">
        <f t="shared" si="146"/>
        <v>444.21281149000004</v>
      </c>
      <c r="S185" s="49">
        <v>167</v>
      </c>
    </row>
    <row r="186" spans="1:19" ht="12.95" customHeight="1" x14ac:dyDescent="0.2">
      <c r="A186" s="22">
        <v>168</v>
      </c>
      <c r="B186" s="33" t="s">
        <v>168</v>
      </c>
      <c r="C186" s="7">
        <v>566.86452057000008</v>
      </c>
      <c r="D186" s="17">
        <v>101.99314239</v>
      </c>
      <c r="E186" s="63">
        <f t="shared" ref="E186" si="147">SUM(F186)-SUM(C186)-SUM(D186)</f>
        <v>0</v>
      </c>
      <c r="F186" s="7">
        <v>668.85766296000008</v>
      </c>
      <c r="G186" s="7">
        <v>668.85766296000008</v>
      </c>
      <c r="H186" s="8">
        <v>-149.07151885000002</v>
      </c>
      <c r="I186" s="63">
        <f t="shared" ref="I186" si="148">SUM(J186)-SUM(G186)-SUM(H186)</f>
        <v>0</v>
      </c>
      <c r="J186" s="7">
        <v>519.78614411000001</v>
      </c>
      <c r="K186" s="7">
        <v>519.78614411000001</v>
      </c>
      <c r="L186" s="8">
        <v>-122.42315069</v>
      </c>
      <c r="M186" s="63">
        <f t="shared" ref="M186" si="149">SUM(N186)-SUM(K186)-SUM(L186)</f>
        <v>0</v>
      </c>
      <c r="N186" s="7">
        <v>397.36299342000007</v>
      </c>
      <c r="O186" s="7">
        <v>397.36299342000007</v>
      </c>
      <c r="P186" s="8">
        <v>46.849818069999998</v>
      </c>
      <c r="Q186" s="63">
        <f t="shared" ref="Q186" si="150">SUM(R186)-SUM(O186)-SUM(P186)</f>
        <v>0</v>
      </c>
      <c r="R186" s="7">
        <v>444.21281149000004</v>
      </c>
      <c r="S186" s="49">
        <v>168</v>
      </c>
    </row>
    <row r="187" spans="1:19" ht="12.95" customHeight="1" x14ac:dyDescent="0.2">
      <c r="A187" s="22">
        <v>169</v>
      </c>
      <c r="B187" s="33" t="s">
        <v>169</v>
      </c>
      <c r="C187" s="8" t="s">
        <v>3</v>
      </c>
      <c r="D187" s="8" t="s">
        <v>3</v>
      </c>
      <c r="E187" s="8" t="s">
        <v>3</v>
      </c>
      <c r="F187" s="8" t="s">
        <v>3</v>
      </c>
      <c r="G187" s="8" t="s">
        <v>3</v>
      </c>
      <c r="H187" s="8" t="s">
        <v>3</v>
      </c>
      <c r="I187" s="8" t="s">
        <v>3</v>
      </c>
      <c r="J187" s="8" t="s">
        <v>3</v>
      </c>
      <c r="K187" s="8" t="s">
        <v>3</v>
      </c>
      <c r="L187" s="8" t="s">
        <v>3</v>
      </c>
      <c r="M187" s="8" t="s">
        <v>3</v>
      </c>
      <c r="N187" s="8" t="s">
        <v>3</v>
      </c>
      <c r="O187" s="8" t="s">
        <v>3</v>
      </c>
      <c r="P187" s="8" t="s">
        <v>3</v>
      </c>
      <c r="Q187" s="8" t="s">
        <v>3</v>
      </c>
      <c r="R187" s="8" t="s">
        <v>3</v>
      </c>
      <c r="S187" s="49">
        <v>169</v>
      </c>
    </row>
    <row r="188" spans="1:19" ht="13.5" customHeight="1" x14ac:dyDescent="0.2">
      <c r="A188" s="22">
        <v>170</v>
      </c>
      <c r="B188" s="29" t="s">
        <v>170</v>
      </c>
      <c r="C188" s="63">
        <f t="shared" ref="C188:R188" si="151">SUM(C189,C190)</f>
        <v>108.67833913999999</v>
      </c>
      <c r="D188" s="63">
        <f t="shared" si="151"/>
        <v>-8.02086699</v>
      </c>
      <c r="E188" s="63">
        <f t="shared" si="151"/>
        <v>0</v>
      </c>
      <c r="F188" s="63">
        <f t="shared" si="151"/>
        <v>100.65747214999999</v>
      </c>
      <c r="G188" s="63">
        <f t="shared" si="151"/>
        <v>100.65747214999999</v>
      </c>
      <c r="H188" s="63">
        <f t="shared" si="151"/>
        <v>-1.86412771</v>
      </c>
      <c r="I188" s="63">
        <f t="shared" si="151"/>
        <v>1.7763568394002505E-15</v>
      </c>
      <c r="J188" s="63">
        <f t="shared" si="151"/>
        <v>98.793344439999998</v>
      </c>
      <c r="K188" s="63">
        <f t="shared" si="151"/>
        <v>98.793344439999998</v>
      </c>
      <c r="L188" s="63">
        <f t="shared" si="151"/>
        <v>13.269761150000001</v>
      </c>
      <c r="M188" s="63">
        <f t="shared" si="151"/>
        <v>0</v>
      </c>
      <c r="N188" s="63">
        <f t="shared" si="151"/>
        <v>112.06310558999999</v>
      </c>
      <c r="O188" s="63">
        <f t="shared" si="151"/>
        <v>112.06310558999999</v>
      </c>
      <c r="P188" s="63">
        <f t="shared" si="151"/>
        <v>57.672082580000001</v>
      </c>
      <c r="Q188" s="63">
        <f t="shared" si="151"/>
        <v>0</v>
      </c>
      <c r="R188" s="63">
        <f t="shared" si="151"/>
        <v>169.73518817000001</v>
      </c>
      <c r="S188" s="49">
        <v>170</v>
      </c>
    </row>
    <row r="189" spans="1:19" ht="12.95" customHeight="1" x14ac:dyDescent="0.2">
      <c r="A189" s="22">
        <v>171</v>
      </c>
      <c r="B189" s="33" t="s">
        <v>171</v>
      </c>
      <c r="C189" s="7">
        <v>34.878339140000001</v>
      </c>
      <c r="D189" s="17">
        <v>-8.02086699</v>
      </c>
      <c r="E189" s="63">
        <f t="shared" ref="E189:E190" si="152">SUM(F189)-SUM(C189)-SUM(D189)</f>
        <v>0</v>
      </c>
      <c r="F189" s="7">
        <v>26.85747215</v>
      </c>
      <c r="G189" s="7">
        <v>26.85747215</v>
      </c>
      <c r="H189" s="8">
        <v>-1.86412771</v>
      </c>
      <c r="I189" s="63">
        <f t="shared" ref="I189:I190" si="153">SUM(J189)-SUM(G189)-SUM(H189)</f>
        <v>1.7763568394002505E-15</v>
      </c>
      <c r="J189" s="7">
        <v>24.993344440000001</v>
      </c>
      <c r="K189" s="7">
        <v>24.993344440000001</v>
      </c>
      <c r="L189" s="8">
        <v>13.269761150000001</v>
      </c>
      <c r="M189" s="63">
        <f t="shared" ref="M189:M190" si="154">SUM(N189)-SUM(K189)-SUM(L189)</f>
        <v>0</v>
      </c>
      <c r="N189" s="7">
        <v>38.263105590000002</v>
      </c>
      <c r="O189" s="7">
        <v>38.263105590000002</v>
      </c>
      <c r="P189" s="8">
        <v>57.672082580000001</v>
      </c>
      <c r="Q189" s="63">
        <f t="shared" ref="Q189:Q190" si="155">SUM(R189)-SUM(O189)-SUM(P189)</f>
        <v>0</v>
      </c>
      <c r="R189" s="7">
        <v>95.935188170000004</v>
      </c>
      <c r="S189" s="49">
        <v>171</v>
      </c>
    </row>
    <row r="190" spans="1:19" ht="12.95" customHeight="1" x14ac:dyDescent="0.2">
      <c r="A190" s="22">
        <v>172</v>
      </c>
      <c r="B190" s="33" t="s">
        <v>172</v>
      </c>
      <c r="C190" s="7">
        <v>73.8</v>
      </c>
      <c r="D190" s="17">
        <v>0</v>
      </c>
      <c r="E190" s="63">
        <f t="shared" si="152"/>
        <v>0</v>
      </c>
      <c r="F190" s="7">
        <v>73.8</v>
      </c>
      <c r="G190" s="7">
        <v>73.8</v>
      </c>
      <c r="H190" s="8">
        <v>0</v>
      </c>
      <c r="I190" s="63">
        <f t="shared" si="153"/>
        <v>0</v>
      </c>
      <c r="J190" s="7">
        <v>73.8</v>
      </c>
      <c r="K190" s="7">
        <v>73.8</v>
      </c>
      <c r="L190" s="8">
        <v>0</v>
      </c>
      <c r="M190" s="63">
        <f t="shared" si="154"/>
        <v>0</v>
      </c>
      <c r="N190" s="7">
        <v>73.8</v>
      </c>
      <c r="O190" s="7">
        <v>73.8</v>
      </c>
      <c r="P190" s="8">
        <v>0</v>
      </c>
      <c r="Q190" s="63">
        <f t="shared" si="155"/>
        <v>0</v>
      </c>
      <c r="R190" s="7">
        <v>73.8</v>
      </c>
      <c r="S190" s="49">
        <v>172</v>
      </c>
    </row>
    <row r="191" spans="1:19" ht="13.5" customHeight="1" x14ac:dyDescent="0.2">
      <c r="A191" s="22">
        <v>173</v>
      </c>
      <c r="B191" s="29" t="s">
        <v>173</v>
      </c>
      <c r="C191" s="63">
        <f t="shared" ref="C191:R191" si="156">SUM(C192,C193)</f>
        <v>1854.6755215999997</v>
      </c>
      <c r="D191" s="63">
        <f t="shared" si="156"/>
        <v>33.316866640000001</v>
      </c>
      <c r="E191" s="63">
        <f t="shared" si="156"/>
        <v>-5.6843418860808015E-14</v>
      </c>
      <c r="F191" s="63">
        <f t="shared" si="156"/>
        <v>1887.9923882399996</v>
      </c>
      <c r="G191" s="63">
        <f t="shared" si="156"/>
        <v>1887.9923882399996</v>
      </c>
      <c r="H191" s="63">
        <f t="shared" si="156"/>
        <v>22.449648619999998</v>
      </c>
      <c r="I191" s="63">
        <f t="shared" si="156"/>
        <v>-1.6342482922482304E-13</v>
      </c>
      <c r="J191" s="63">
        <f t="shared" si="156"/>
        <v>1910.4420368599995</v>
      </c>
      <c r="K191" s="63">
        <f t="shared" si="156"/>
        <v>1910.4420368599995</v>
      </c>
      <c r="L191" s="63">
        <f t="shared" si="156"/>
        <v>-56.816316690000001</v>
      </c>
      <c r="M191" s="63">
        <f t="shared" si="156"/>
        <v>3.3395508580724709E-13</v>
      </c>
      <c r="N191" s="63">
        <f t="shared" si="156"/>
        <v>1853.6257201699998</v>
      </c>
      <c r="O191" s="63">
        <f t="shared" si="156"/>
        <v>1853.6257201699998</v>
      </c>
      <c r="P191" s="63">
        <f t="shared" si="156"/>
        <v>-15.847323769999999</v>
      </c>
      <c r="Q191" s="63">
        <f t="shared" si="156"/>
        <v>0</v>
      </c>
      <c r="R191" s="63">
        <f t="shared" si="156"/>
        <v>1837.7783963999998</v>
      </c>
      <c r="S191" s="49">
        <v>173</v>
      </c>
    </row>
    <row r="192" spans="1:19" ht="12.95" customHeight="1" x14ac:dyDescent="0.2">
      <c r="A192" s="22">
        <v>174</v>
      </c>
      <c r="B192" s="33" t="s">
        <v>174</v>
      </c>
      <c r="C192" s="63">
        <f t="shared" ref="C192:R193" si="157">SUM(C195,C198)</f>
        <v>1854.6755215999997</v>
      </c>
      <c r="D192" s="63">
        <f t="shared" si="157"/>
        <v>33.316866640000001</v>
      </c>
      <c r="E192" s="63">
        <f t="shared" si="157"/>
        <v>-5.6843418860808015E-14</v>
      </c>
      <c r="F192" s="63">
        <f t="shared" si="157"/>
        <v>1887.9923882399996</v>
      </c>
      <c r="G192" s="63">
        <f t="shared" si="157"/>
        <v>1887.9923882399996</v>
      </c>
      <c r="H192" s="63">
        <f t="shared" si="157"/>
        <v>22.449648619999998</v>
      </c>
      <c r="I192" s="63">
        <f t="shared" si="157"/>
        <v>-1.6342482922482304E-13</v>
      </c>
      <c r="J192" s="63">
        <f t="shared" si="157"/>
        <v>1910.4420368599995</v>
      </c>
      <c r="K192" s="63">
        <f t="shared" si="157"/>
        <v>1910.4420368599995</v>
      </c>
      <c r="L192" s="63">
        <f t="shared" si="157"/>
        <v>-56.816316690000001</v>
      </c>
      <c r="M192" s="63">
        <f t="shared" si="157"/>
        <v>3.3395508580724709E-13</v>
      </c>
      <c r="N192" s="63">
        <f t="shared" si="157"/>
        <v>1853.6257201699998</v>
      </c>
      <c r="O192" s="63">
        <f t="shared" si="157"/>
        <v>1853.6257201699998</v>
      </c>
      <c r="P192" s="63">
        <f t="shared" si="157"/>
        <v>-15.847323769999999</v>
      </c>
      <c r="Q192" s="63">
        <f t="shared" si="157"/>
        <v>0</v>
      </c>
      <c r="R192" s="63">
        <f t="shared" si="157"/>
        <v>1837.7783963999998</v>
      </c>
      <c r="S192" s="49">
        <v>174</v>
      </c>
    </row>
    <row r="193" spans="1:19" ht="12.95" customHeight="1" x14ac:dyDescent="0.2">
      <c r="A193" s="22">
        <v>175</v>
      </c>
      <c r="B193" s="33" t="s">
        <v>175</v>
      </c>
      <c r="C193" s="63">
        <f t="shared" si="157"/>
        <v>0</v>
      </c>
      <c r="D193" s="63">
        <f t="shared" si="157"/>
        <v>0</v>
      </c>
      <c r="E193" s="63">
        <f t="shared" si="157"/>
        <v>0</v>
      </c>
      <c r="F193" s="63">
        <f t="shared" si="157"/>
        <v>0</v>
      </c>
      <c r="G193" s="63">
        <f t="shared" si="157"/>
        <v>0</v>
      </c>
      <c r="H193" s="63">
        <f t="shared" si="157"/>
        <v>0</v>
      </c>
      <c r="I193" s="63">
        <f t="shared" si="157"/>
        <v>0</v>
      </c>
      <c r="J193" s="63">
        <f t="shared" si="157"/>
        <v>0</v>
      </c>
      <c r="K193" s="63">
        <f t="shared" si="157"/>
        <v>0</v>
      </c>
      <c r="L193" s="63">
        <f t="shared" si="157"/>
        <v>0</v>
      </c>
      <c r="M193" s="63">
        <f t="shared" si="157"/>
        <v>0</v>
      </c>
      <c r="N193" s="63">
        <f t="shared" si="157"/>
        <v>0</v>
      </c>
      <c r="O193" s="63">
        <f t="shared" si="157"/>
        <v>0</v>
      </c>
      <c r="P193" s="63">
        <f t="shared" si="157"/>
        <v>0</v>
      </c>
      <c r="Q193" s="63">
        <f t="shared" si="157"/>
        <v>0</v>
      </c>
      <c r="R193" s="63">
        <f t="shared" si="157"/>
        <v>0</v>
      </c>
      <c r="S193" s="49">
        <v>175</v>
      </c>
    </row>
    <row r="194" spans="1:19" ht="12.95" customHeight="1" x14ac:dyDescent="0.2">
      <c r="A194" s="22">
        <v>176</v>
      </c>
      <c r="B194" s="26" t="s">
        <v>176</v>
      </c>
      <c r="C194" s="63">
        <f t="shared" ref="C194:R194" si="158">SUM(C195,C196)</f>
        <v>0</v>
      </c>
      <c r="D194" s="63">
        <f t="shared" si="158"/>
        <v>0</v>
      </c>
      <c r="E194" s="63">
        <f t="shared" si="158"/>
        <v>0</v>
      </c>
      <c r="F194" s="63">
        <f t="shared" si="158"/>
        <v>0</v>
      </c>
      <c r="G194" s="63">
        <f t="shared" si="158"/>
        <v>0</v>
      </c>
      <c r="H194" s="63">
        <f t="shared" si="158"/>
        <v>0</v>
      </c>
      <c r="I194" s="63">
        <f t="shared" si="158"/>
        <v>0</v>
      </c>
      <c r="J194" s="63">
        <f t="shared" si="158"/>
        <v>0</v>
      </c>
      <c r="K194" s="63">
        <f t="shared" si="158"/>
        <v>0</v>
      </c>
      <c r="L194" s="63">
        <f t="shared" si="158"/>
        <v>0</v>
      </c>
      <c r="M194" s="63">
        <f t="shared" si="158"/>
        <v>0</v>
      </c>
      <c r="N194" s="63">
        <f t="shared" si="158"/>
        <v>0</v>
      </c>
      <c r="O194" s="63">
        <f t="shared" si="158"/>
        <v>0</v>
      </c>
      <c r="P194" s="63">
        <f t="shared" si="158"/>
        <v>0</v>
      </c>
      <c r="Q194" s="63">
        <f t="shared" si="158"/>
        <v>0</v>
      </c>
      <c r="R194" s="63">
        <f t="shared" si="158"/>
        <v>0</v>
      </c>
      <c r="S194" s="49">
        <v>176</v>
      </c>
    </row>
    <row r="195" spans="1:19" ht="12.95" customHeight="1" x14ac:dyDescent="0.2">
      <c r="A195" s="22">
        <v>177</v>
      </c>
      <c r="B195" s="34" t="s">
        <v>177</v>
      </c>
      <c r="C195" s="8" t="s">
        <v>3</v>
      </c>
      <c r="D195" s="8" t="s">
        <v>3</v>
      </c>
      <c r="E195" s="8" t="s">
        <v>3</v>
      </c>
      <c r="F195" s="8" t="s">
        <v>3</v>
      </c>
      <c r="G195" s="8" t="s">
        <v>3</v>
      </c>
      <c r="H195" s="8" t="s">
        <v>3</v>
      </c>
      <c r="I195" s="8" t="s">
        <v>3</v>
      </c>
      <c r="J195" s="8" t="s">
        <v>3</v>
      </c>
      <c r="K195" s="8" t="s">
        <v>3</v>
      </c>
      <c r="L195" s="8" t="s">
        <v>3</v>
      </c>
      <c r="M195" s="8" t="s">
        <v>3</v>
      </c>
      <c r="N195" s="8" t="s">
        <v>3</v>
      </c>
      <c r="O195" s="8" t="s">
        <v>3</v>
      </c>
      <c r="P195" s="8" t="s">
        <v>3</v>
      </c>
      <c r="Q195" s="8" t="s">
        <v>3</v>
      </c>
      <c r="R195" s="8" t="s">
        <v>3</v>
      </c>
      <c r="S195" s="49">
        <v>177</v>
      </c>
    </row>
    <row r="196" spans="1:19" ht="12.95" customHeight="1" x14ac:dyDescent="0.2">
      <c r="A196" s="22">
        <v>178</v>
      </c>
      <c r="B196" s="34" t="s">
        <v>178</v>
      </c>
      <c r="C196" s="8" t="s">
        <v>3</v>
      </c>
      <c r="D196" s="8" t="s">
        <v>3</v>
      </c>
      <c r="E196" s="8" t="s">
        <v>3</v>
      </c>
      <c r="F196" s="8" t="s">
        <v>3</v>
      </c>
      <c r="G196" s="8" t="s">
        <v>3</v>
      </c>
      <c r="H196" s="8" t="s">
        <v>3</v>
      </c>
      <c r="I196" s="8" t="s">
        <v>3</v>
      </c>
      <c r="J196" s="8" t="s">
        <v>3</v>
      </c>
      <c r="K196" s="8" t="s">
        <v>3</v>
      </c>
      <c r="L196" s="8" t="s">
        <v>3</v>
      </c>
      <c r="M196" s="8" t="s">
        <v>3</v>
      </c>
      <c r="N196" s="8" t="s">
        <v>3</v>
      </c>
      <c r="O196" s="8" t="s">
        <v>3</v>
      </c>
      <c r="P196" s="8" t="s">
        <v>3</v>
      </c>
      <c r="Q196" s="8" t="s">
        <v>3</v>
      </c>
      <c r="R196" s="8" t="s">
        <v>3</v>
      </c>
      <c r="S196" s="49">
        <v>178</v>
      </c>
    </row>
    <row r="197" spans="1:19" ht="12.95" customHeight="1" x14ac:dyDescent="0.2">
      <c r="A197" s="22">
        <v>179</v>
      </c>
      <c r="B197" s="26" t="s">
        <v>179</v>
      </c>
      <c r="C197" s="63">
        <f t="shared" ref="C197:R197" si="159">SUM(C198,C199)</f>
        <v>1854.6755215999997</v>
      </c>
      <c r="D197" s="63">
        <f t="shared" si="159"/>
        <v>33.316866640000001</v>
      </c>
      <c r="E197" s="63">
        <f t="shared" si="159"/>
        <v>-5.6843418860808015E-14</v>
      </c>
      <c r="F197" s="63">
        <f t="shared" si="159"/>
        <v>1887.9923882399996</v>
      </c>
      <c r="G197" s="63">
        <f t="shared" si="159"/>
        <v>1887.9923882399996</v>
      </c>
      <c r="H197" s="63">
        <f t="shared" si="159"/>
        <v>22.449648619999998</v>
      </c>
      <c r="I197" s="63">
        <f t="shared" si="159"/>
        <v>-1.6342482922482304E-13</v>
      </c>
      <c r="J197" s="63">
        <f t="shared" si="159"/>
        <v>1910.4420368599995</v>
      </c>
      <c r="K197" s="63">
        <f t="shared" si="159"/>
        <v>1910.4420368599995</v>
      </c>
      <c r="L197" s="63">
        <f t="shared" si="159"/>
        <v>-56.816316690000001</v>
      </c>
      <c r="M197" s="63">
        <f t="shared" si="159"/>
        <v>3.3395508580724709E-13</v>
      </c>
      <c r="N197" s="63">
        <f t="shared" si="159"/>
        <v>1853.6257201699998</v>
      </c>
      <c r="O197" s="63">
        <f t="shared" si="159"/>
        <v>1853.6257201699998</v>
      </c>
      <c r="P197" s="63">
        <f t="shared" si="159"/>
        <v>-15.847323769999999</v>
      </c>
      <c r="Q197" s="63">
        <f t="shared" si="159"/>
        <v>0</v>
      </c>
      <c r="R197" s="63">
        <f t="shared" si="159"/>
        <v>1837.7783963999998</v>
      </c>
      <c r="S197" s="49">
        <v>179</v>
      </c>
    </row>
    <row r="198" spans="1:19" ht="12.95" customHeight="1" x14ac:dyDescent="0.2">
      <c r="A198" s="22">
        <v>180</v>
      </c>
      <c r="B198" s="34" t="s">
        <v>180</v>
      </c>
      <c r="C198" s="7">
        <v>1854.6755215999997</v>
      </c>
      <c r="D198" s="17">
        <v>33.316866640000001</v>
      </c>
      <c r="E198" s="63">
        <f t="shared" ref="E198" si="160">SUM(F198)-SUM(C198)-SUM(D198)</f>
        <v>-5.6843418860808015E-14</v>
      </c>
      <c r="F198" s="7">
        <v>1887.9923882399996</v>
      </c>
      <c r="G198" s="7">
        <v>1887.9923882399996</v>
      </c>
      <c r="H198" s="8">
        <v>22.449648619999998</v>
      </c>
      <c r="I198" s="63">
        <f t="shared" ref="I198" si="161">SUM(J198)-SUM(G198)-SUM(H198)</f>
        <v>-1.6342482922482304E-13</v>
      </c>
      <c r="J198" s="7">
        <v>1910.4420368599995</v>
      </c>
      <c r="K198" s="7">
        <v>1910.4420368599995</v>
      </c>
      <c r="L198" s="8">
        <v>-56.816316690000001</v>
      </c>
      <c r="M198" s="63">
        <f t="shared" ref="M198" si="162">SUM(N198)-SUM(K198)-SUM(L198)</f>
        <v>3.3395508580724709E-13</v>
      </c>
      <c r="N198" s="7">
        <v>1853.6257201699998</v>
      </c>
      <c r="O198" s="7">
        <v>1853.6257201699998</v>
      </c>
      <c r="P198" s="8">
        <v>-15.847323769999999</v>
      </c>
      <c r="Q198" s="63">
        <f t="shared" ref="Q198" si="163">SUM(R198)-SUM(O198)-SUM(P198)</f>
        <v>0</v>
      </c>
      <c r="R198" s="7">
        <v>1837.7783963999998</v>
      </c>
      <c r="S198" s="49">
        <v>180</v>
      </c>
    </row>
    <row r="199" spans="1:19" ht="12.95" customHeight="1" x14ac:dyDescent="0.2">
      <c r="A199" s="22">
        <v>181</v>
      </c>
      <c r="B199" s="34" t="s">
        <v>181</v>
      </c>
      <c r="C199" s="8" t="s">
        <v>3</v>
      </c>
      <c r="D199" s="8" t="s">
        <v>3</v>
      </c>
      <c r="E199" s="8" t="s">
        <v>3</v>
      </c>
      <c r="F199" s="8" t="s">
        <v>3</v>
      </c>
      <c r="G199" s="8" t="s">
        <v>3</v>
      </c>
      <c r="H199" s="8" t="s">
        <v>3</v>
      </c>
      <c r="I199" s="8" t="s">
        <v>3</v>
      </c>
      <c r="J199" s="8" t="s">
        <v>3</v>
      </c>
      <c r="K199" s="8" t="s">
        <v>3</v>
      </c>
      <c r="L199" s="8" t="s">
        <v>3</v>
      </c>
      <c r="M199" s="8" t="s">
        <v>3</v>
      </c>
      <c r="N199" s="8" t="s">
        <v>3</v>
      </c>
      <c r="O199" s="8" t="s">
        <v>3</v>
      </c>
      <c r="P199" s="8" t="s">
        <v>3</v>
      </c>
      <c r="Q199" s="8" t="s">
        <v>3</v>
      </c>
      <c r="R199" s="8" t="s">
        <v>3</v>
      </c>
      <c r="S199" s="49">
        <v>181</v>
      </c>
    </row>
    <row r="200" spans="1:19" ht="15" customHeight="1" x14ac:dyDescent="0.2">
      <c r="A200" s="22">
        <v>182</v>
      </c>
      <c r="B200" s="23" t="s">
        <v>182</v>
      </c>
      <c r="C200" s="62">
        <f>SUM(C201,C205,C206,C207)</f>
        <v>8832.23999817</v>
      </c>
      <c r="D200" s="62">
        <f t="shared" ref="D200:E200" si="164">SUM(D201,D205,D206,D207)</f>
        <v>804.56250636000004</v>
      </c>
      <c r="E200" s="62">
        <f t="shared" si="164"/>
        <v>-9.1956810100000084</v>
      </c>
      <c r="F200" s="62">
        <f>SUM(F201,F205,F206,F207)</f>
        <v>9627.60682352</v>
      </c>
      <c r="G200" s="62">
        <f>SUM(G201,G205,G206,G207)</f>
        <v>9627.60682352</v>
      </c>
      <c r="H200" s="62">
        <f t="shared" ref="H200:I200" si="165">SUM(H201,H205,H206,H207)</f>
        <v>-780.96892233999984</v>
      </c>
      <c r="I200" s="62">
        <f t="shared" si="165"/>
        <v>-28.889780319999904</v>
      </c>
      <c r="J200" s="62">
        <f>SUM(J201,J205,J206,J207)</f>
        <v>8817.7481208600002</v>
      </c>
      <c r="K200" s="62">
        <f>SUM(K201,K205,K206,K207)</f>
        <v>8817.7481208600002</v>
      </c>
      <c r="L200" s="62">
        <f t="shared" ref="L200:M200" si="166">SUM(L201,L205,L206,L207)</f>
        <v>-2387.89572112</v>
      </c>
      <c r="M200" s="62">
        <f t="shared" si="166"/>
        <v>-25.278068349999955</v>
      </c>
      <c r="N200" s="62">
        <f>SUM(N201,N205,N206,N207)</f>
        <v>6404.5743313900002</v>
      </c>
      <c r="O200" s="62">
        <f>SUM(O201,O205,O206,O207)</f>
        <v>6404.5743313900002</v>
      </c>
      <c r="P200" s="62">
        <f t="shared" ref="P200:Q200" si="167">SUM(P201,P205,P206,P207)</f>
        <v>444.69598552000002</v>
      </c>
      <c r="Q200" s="62">
        <f t="shared" si="167"/>
        <v>26.799846110000001</v>
      </c>
      <c r="R200" s="62">
        <f>SUM(R201,R205,R206,R207)</f>
        <v>6876.0701630200001</v>
      </c>
      <c r="S200" s="49">
        <v>182</v>
      </c>
    </row>
    <row r="201" spans="1:19" ht="14.65" customHeight="1" x14ac:dyDescent="0.2">
      <c r="A201" s="22">
        <v>183</v>
      </c>
      <c r="B201" s="24" t="s">
        <v>183</v>
      </c>
      <c r="C201" s="63">
        <f t="shared" ref="C201:R201" si="168">SUM(C202,C203)</f>
        <v>0</v>
      </c>
      <c r="D201" s="63">
        <f t="shared" si="168"/>
        <v>0</v>
      </c>
      <c r="E201" s="63">
        <f t="shared" si="168"/>
        <v>0</v>
      </c>
      <c r="F201" s="63">
        <f t="shared" si="168"/>
        <v>0</v>
      </c>
      <c r="G201" s="63">
        <f t="shared" si="168"/>
        <v>0</v>
      </c>
      <c r="H201" s="63">
        <f t="shared" si="168"/>
        <v>0</v>
      </c>
      <c r="I201" s="63">
        <f t="shared" si="168"/>
        <v>0</v>
      </c>
      <c r="J201" s="63">
        <f t="shared" si="168"/>
        <v>0</v>
      </c>
      <c r="K201" s="63">
        <f t="shared" si="168"/>
        <v>0</v>
      </c>
      <c r="L201" s="63">
        <f t="shared" si="168"/>
        <v>0</v>
      </c>
      <c r="M201" s="63">
        <f t="shared" si="168"/>
        <v>0</v>
      </c>
      <c r="N201" s="63">
        <f t="shared" si="168"/>
        <v>0</v>
      </c>
      <c r="O201" s="63">
        <f t="shared" si="168"/>
        <v>0</v>
      </c>
      <c r="P201" s="63">
        <f t="shared" si="168"/>
        <v>0</v>
      </c>
      <c r="Q201" s="63">
        <f t="shared" si="168"/>
        <v>0</v>
      </c>
      <c r="R201" s="63">
        <f t="shared" si="168"/>
        <v>0</v>
      </c>
      <c r="S201" s="49">
        <v>183</v>
      </c>
    </row>
    <row r="202" spans="1:19" ht="13.5" customHeight="1" x14ac:dyDescent="0.2">
      <c r="A202" s="22">
        <v>184</v>
      </c>
      <c r="B202" s="29" t="s">
        <v>184</v>
      </c>
      <c r="C202" s="8" t="s">
        <v>3</v>
      </c>
      <c r="D202" s="8" t="s">
        <v>3</v>
      </c>
      <c r="E202" s="8" t="s">
        <v>3</v>
      </c>
      <c r="F202" s="8" t="s">
        <v>3</v>
      </c>
      <c r="G202" s="8" t="s">
        <v>3</v>
      </c>
      <c r="H202" s="8" t="s">
        <v>3</v>
      </c>
      <c r="I202" s="8" t="s">
        <v>3</v>
      </c>
      <c r="J202" s="8" t="s">
        <v>3</v>
      </c>
      <c r="K202" s="8" t="s">
        <v>3</v>
      </c>
      <c r="L202" s="8" t="s">
        <v>3</v>
      </c>
      <c r="M202" s="8" t="s">
        <v>3</v>
      </c>
      <c r="N202" s="8" t="s">
        <v>3</v>
      </c>
      <c r="O202" s="8" t="s">
        <v>3</v>
      </c>
      <c r="P202" s="8" t="s">
        <v>3</v>
      </c>
      <c r="Q202" s="8" t="s">
        <v>3</v>
      </c>
      <c r="R202" s="8" t="s">
        <v>3</v>
      </c>
      <c r="S202" s="49">
        <v>184</v>
      </c>
    </row>
    <row r="203" spans="1:19" ht="13.5" customHeight="1" x14ac:dyDescent="0.2">
      <c r="A203" s="22">
        <v>185</v>
      </c>
      <c r="B203" s="29" t="s">
        <v>185</v>
      </c>
      <c r="C203" s="8" t="s">
        <v>3</v>
      </c>
      <c r="D203" s="8" t="s">
        <v>3</v>
      </c>
      <c r="E203" s="8" t="s">
        <v>3</v>
      </c>
      <c r="F203" s="8" t="s">
        <v>3</v>
      </c>
      <c r="G203" s="8" t="s">
        <v>3</v>
      </c>
      <c r="H203" s="8" t="s">
        <v>3</v>
      </c>
      <c r="I203" s="8" t="s">
        <v>3</v>
      </c>
      <c r="J203" s="8" t="s">
        <v>3</v>
      </c>
      <c r="K203" s="8" t="s">
        <v>3</v>
      </c>
      <c r="L203" s="8" t="s">
        <v>3</v>
      </c>
      <c r="M203" s="8" t="s">
        <v>3</v>
      </c>
      <c r="N203" s="8" t="s">
        <v>3</v>
      </c>
      <c r="O203" s="8" t="s">
        <v>3</v>
      </c>
      <c r="P203" s="8" t="s">
        <v>3</v>
      </c>
      <c r="Q203" s="8" t="s">
        <v>3</v>
      </c>
      <c r="R203" s="8" t="s">
        <v>3</v>
      </c>
      <c r="S203" s="49">
        <v>185</v>
      </c>
    </row>
    <row r="204" spans="1:19" ht="13.15" customHeight="1" x14ac:dyDescent="0.2">
      <c r="A204" s="22">
        <v>186</v>
      </c>
      <c r="B204" s="24" t="s">
        <v>186</v>
      </c>
      <c r="C204" s="8" t="s">
        <v>3</v>
      </c>
      <c r="D204" s="8" t="s">
        <v>3</v>
      </c>
      <c r="E204" s="8" t="s">
        <v>3</v>
      </c>
      <c r="F204" s="8" t="s">
        <v>3</v>
      </c>
      <c r="G204" s="8" t="s">
        <v>3</v>
      </c>
      <c r="H204" s="8" t="s">
        <v>3</v>
      </c>
      <c r="I204" s="8" t="s">
        <v>3</v>
      </c>
      <c r="J204" s="8" t="s">
        <v>3</v>
      </c>
      <c r="K204" s="8" t="s">
        <v>3</v>
      </c>
      <c r="L204" s="8" t="s">
        <v>3</v>
      </c>
      <c r="M204" s="8" t="s">
        <v>3</v>
      </c>
      <c r="N204" s="8" t="s">
        <v>3</v>
      </c>
      <c r="O204" s="8" t="s">
        <v>3</v>
      </c>
      <c r="P204" s="8" t="s">
        <v>3</v>
      </c>
      <c r="Q204" s="8" t="s">
        <v>3</v>
      </c>
      <c r="R204" s="8" t="s">
        <v>3</v>
      </c>
      <c r="S204" s="49">
        <v>186</v>
      </c>
    </row>
    <row r="205" spans="1:19" ht="14.1" customHeight="1" x14ac:dyDescent="0.2">
      <c r="A205" s="22">
        <v>187</v>
      </c>
      <c r="B205" s="24" t="s">
        <v>187</v>
      </c>
      <c r="C205" s="7">
        <v>672.55036412000004</v>
      </c>
      <c r="D205" s="17">
        <v>-8.3227668500000007</v>
      </c>
      <c r="E205" s="63">
        <f t="shared" ref="E205:E206" si="169">SUM(F205)-SUM(C205)-SUM(D205)</f>
        <v>-8.2603767900000022</v>
      </c>
      <c r="F205" s="7">
        <v>655.96722048000004</v>
      </c>
      <c r="G205" s="7">
        <v>655.96722048000004</v>
      </c>
      <c r="H205" s="8">
        <v>-1.58969523</v>
      </c>
      <c r="I205" s="63">
        <f t="shared" ref="I205:I206" si="170">SUM(J205)-SUM(G205)-SUM(H205)</f>
        <v>-25.91791780999991</v>
      </c>
      <c r="J205" s="7">
        <v>628.45960744000013</v>
      </c>
      <c r="K205" s="7">
        <v>628.45960744000013</v>
      </c>
      <c r="L205" s="8">
        <v>-2.33732198</v>
      </c>
      <c r="M205" s="63">
        <f t="shared" ref="M205:M206" si="171">SUM(N205)-SUM(K205)-SUM(L205)</f>
        <v>-22.671839599999956</v>
      </c>
      <c r="N205" s="7">
        <v>603.45044586000017</v>
      </c>
      <c r="O205" s="7">
        <v>603.45044586000017</v>
      </c>
      <c r="P205" s="8">
        <v>-3.8523239899999999</v>
      </c>
      <c r="Q205" s="63">
        <f t="shared" ref="Q205:Q206" si="172">SUM(R205)-SUM(O205)-SUM(P205)</f>
        <v>24.027123420000006</v>
      </c>
      <c r="R205" s="7">
        <v>623.62524529000018</v>
      </c>
      <c r="S205" s="49">
        <v>187</v>
      </c>
    </row>
    <row r="206" spans="1:19" ht="14.1" customHeight="1" x14ac:dyDescent="0.2">
      <c r="A206" s="22">
        <v>188</v>
      </c>
      <c r="B206" s="24" t="s">
        <v>188</v>
      </c>
      <c r="C206" s="7">
        <v>76.151392390000041</v>
      </c>
      <c r="D206" s="17">
        <v>0</v>
      </c>
      <c r="E206" s="63">
        <f t="shared" si="169"/>
        <v>-0.93530422000000613</v>
      </c>
      <c r="F206" s="7">
        <v>75.216088170000035</v>
      </c>
      <c r="G206" s="7">
        <v>75.216088170000035</v>
      </c>
      <c r="H206" s="8">
        <v>0</v>
      </c>
      <c r="I206" s="63">
        <f t="shared" si="170"/>
        <v>-2.971862509999994</v>
      </c>
      <c r="J206" s="7">
        <v>72.244225660000041</v>
      </c>
      <c r="K206" s="7">
        <v>72.244225660000041</v>
      </c>
      <c r="L206" s="8">
        <v>0</v>
      </c>
      <c r="M206" s="63">
        <f t="shared" si="171"/>
        <v>-2.6062287499999996</v>
      </c>
      <c r="N206" s="7">
        <v>69.637996910000041</v>
      </c>
      <c r="O206" s="7">
        <v>69.637996910000041</v>
      </c>
      <c r="P206" s="8">
        <v>0</v>
      </c>
      <c r="Q206" s="63">
        <f t="shared" si="172"/>
        <v>2.7727226899999948</v>
      </c>
      <c r="R206" s="7">
        <v>72.410719600000036</v>
      </c>
      <c r="S206" s="49">
        <v>188</v>
      </c>
    </row>
    <row r="207" spans="1:19" ht="14.1" customHeight="1" x14ac:dyDescent="0.2">
      <c r="A207" s="22">
        <v>189</v>
      </c>
      <c r="B207" s="24" t="s">
        <v>189</v>
      </c>
      <c r="C207" s="7">
        <f>SUM(C208,C211,C217,C218)</f>
        <v>8083.5382416600005</v>
      </c>
      <c r="D207" s="7">
        <f t="shared" ref="D207:I207" si="173">SUM(D208,D211,D217,D218)</f>
        <v>812.88527321000004</v>
      </c>
      <c r="E207" s="7">
        <f t="shared" si="173"/>
        <v>0</v>
      </c>
      <c r="F207" s="7">
        <f>SUM(F208,F211,F217,F218)</f>
        <v>8896.4235148700009</v>
      </c>
      <c r="G207" s="7">
        <f>SUM(G208,G211,G217,G218)</f>
        <v>8896.4235148700009</v>
      </c>
      <c r="H207" s="7">
        <f t="shared" ref="H207" si="174">SUM(H208,H211,H217,H218)</f>
        <v>-779.37922710999987</v>
      </c>
      <c r="I207" s="7">
        <f t="shared" si="173"/>
        <v>0</v>
      </c>
      <c r="J207" s="7">
        <f>SUM(J208,J211,J217,J218)</f>
        <v>8117.0442877599999</v>
      </c>
      <c r="K207" s="7">
        <f>SUM(K208,K211,K217,K218)</f>
        <v>8117.0442877599999</v>
      </c>
      <c r="L207" s="7">
        <f t="shared" ref="L207:M207" si="175">SUM(L208,L211,L217,L218)</f>
        <v>-2385.5583991399999</v>
      </c>
      <c r="M207" s="7">
        <f t="shared" si="175"/>
        <v>0</v>
      </c>
      <c r="N207" s="7">
        <f>SUM(N208,N211,N217,N218)</f>
        <v>5731.48588862</v>
      </c>
      <c r="O207" s="7">
        <f>SUM(O208,O211,O217,O218)</f>
        <v>5731.48588862</v>
      </c>
      <c r="P207" s="7">
        <f t="shared" ref="P207:Q207" si="176">SUM(P208,P211,P217,P218)</f>
        <v>448.54830951000002</v>
      </c>
      <c r="Q207" s="7">
        <f t="shared" si="176"/>
        <v>0</v>
      </c>
      <c r="R207" s="7">
        <f>SUM(R208,R211,R217,R218)</f>
        <v>6180.0341981299998</v>
      </c>
      <c r="S207" s="49">
        <v>189</v>
      </c>
    </row>
    <row r="208" spans="1:19" ht="12.95" customHeight="1" x14ac:dyDescent="0.2">
      <c r="A208" s="22">
        <v>190</v>
      </c>
      <c r="B208" s="29" t="s">
        <v>190</v>
      </c>
      <c r="C208" s="63">
        <f t="shared" ref="C208:R208" si="177">SUM(C209,C210)</f>
        <v>7229.9801652000006</v>
      </c>
      <c r="D208" s="63">
        <f t="shared" si="177"/>
        <v>231.9026628</v>
      </c>
      <c r="E208" s="63">
        <f t="shared" si="177"/>
        <v>0</v>
      </c>
      <c r="F208" s="63">
        <f t="shared" si="177"/>
        <v>7461.8828280000007</v>
      </c>
      <c r="G208" s="63">
        <f t="shared" si="177"/>
        <v>7461.8828280000007</v>
      </c>
      <c r="H208" s="63">
        <f t="shared" si="177"/>
        <v>-712.24965854999982</v>
      </c>
      <c r="I208" s="63">
        <f t="shared" si="177"/>
        <v>0</v>
      </c>
      <c r="J208" s="63">
        <f t="shared" si="177"/>
        <v>6749.6331694500004</v>
      </c>
      <c r="K208" s="63">
        <f t="shared" si="177"/>
        <v>6749.6331694500004</v>
      </c>
      <c r="L208" s="63">
        <f t="shared" si="177"/>
        <v>-2308.4928911500001</v>
      </c>
      <c r="M208" s="63">
        <f t="shared" si="177"/>
        <v>0</v>
      </c>
      <c r="N208" s="63">
        <f t="shared" si="177"/>
        <v>4441.1402783000003</v>
      </c>
      <c r="O208" s="63">
        <f t="shared" si="177"/>
        <v>4441.1402783000003</v>
      </c>
      <c r="P208" s="63">
        <f t="shared" si="177"/>
        <v>-243.40806841</v>
      </c>
      <c r="Q208" s="63">
        <f t="shared" si="177"/>
        <v>0</v>
      </c>
      <c r="R208" s="63">
        <f t="shared" si="177"/>
        <v>4197.7322098900004</v>
      </c>
      <c r="S208" s="49">
        <v>190</v>
      </c>
    </row>
    <row r="209" spans="1:19" ht="12.95" customHeight="1" x14ac:dyDescent="0.2">
      <c r="A209" s="22">
        <v>191</v>
      </c>
      <c r="B209" s="26" t="s">
        <v>191</v>
      </c>
      <c r="C209" s="8" t="s">
        <v>3</v>
      </c>
      <c r="D209" s="8" t="s">
        <v>3</v>
      </c>
      <c r="E209" s="8" t="s">
        <v>3</v>
      </c>
      <c r="F209" s="8" t="s">
        <v>3</v>
      </c>
      <c r="G209" s="8" t="s">
        <v>3</v>
      </c>
      <c r="H209" s="8" t="s">
        <v>3</v>
      </c>
      <c r="I209" s="8" t="s">
        <v>3</v>
      </c>
      <c r="J209" s="8" t="s">
        <v>3</v>
      </c>
      <c r="K209" s="8" t="s">
        <v>3</v>
      </c>
      <c r="L209" s="8" t="s">
        <v>3</v>
      </c>
      <c r="M209" s="8" t="s">
        <v>3</v>
      </c>
      <c r="N209" s="8" t="s">
        <v>3</v>
      </c>
      <c r="O209" s="8" t="s">
        <v>3</v>
      </c>
      <c r="P209" s="8" t="s">
        <v>3</v>
      </c>
      <c r="Q209" s="8" t="s">
        <v>3</v>
      </c>
      <c r="R209" s="8" t="s">
        <v>3</v>
      </c>
      <c r="S209" s="49">
        <v>191</v>
      </c>
    </row>
    <row r="210" spans="1:19" ht="12.95" customHeight="1" x14ac:dyDescent="0.2">
      <c r="A210" s="22">
        <v>192</v>
      </c>
      <c r="B210" s="26" t="s">
        <v>192</v>
      </c>
      <c r="C210" s="7">
        <v>7229.9801652000006</v>
      </c>
      <c r="D210" s="17">
        <v>231.9026628</v>
      </c>
      <c r="E210" s="63">
        <f t="shared" ref="E210" si="178">SUM(F210)-SUM(C210)-SUM(D210)</f>
        <v>0</v>
      </c>
      <c r="F210" s="7">
        <v>7461.8828280000007</v>
      </c>
      <c r="G210" s="7">
        <v>7461.8828280000007</v>
      </c>
      <c r="H210" s="8">
        <v>-712.24965854999982</v>
      </c>
      <c r="I210" s="63">
        <f t="shared" ref="I210" si="179">SUM(J210)-SUM(G210)-SUM(H210)</f>
        <v>0</v>
      </c>
      <c r="J210" s="7">
        <v>6749.6331694500004</v>
      </c>
      <c r="K210" s="7">
        <v>6749.6331694500004</v>
      </c>
      <c r="L210" s="8">
        <v>-2308.4928911500001</v>
      </c>
      <c r="M210" s="63">
        <f t="shared" ref="M210" si="180">SUM(N210)-SUM(K210)-SUM(L210)</f>
        <v>0</v>
      </c>
      <c r="N210" s="7">
        <v>4441.1402783000003</v>
      </c>
      <c r="O210" s="7">
        <v>4441.1402783000003</v>
      </c>
      <c r="P210" s="8">
        <v>-243.40806841</v>
      </c>
      <c r="Q210" s="63">
        <f t="shared" ref="Q210" si="181">SUM(R210)-SUM(O210)-SUM(P210)</f>
        <v>0</v>
      </c>
      <c r="R210" s="7">
        <v>4197.7322098900004</v>
      </c>
      <c r="S210" s="49">
        <v>192</v>
      </c>
    </row>
    <row r="211" spans="1:19" ht="12.95" customHeight="1" x14ac:dyDescent="0.2">
      <c r="A211" s="22">
        <v>193</v>
      </c>
      <c r="B211" s="29" t="s">
        <v>193</v>
      </c>
      <c r="C211" s="7">
        <f t="shared" ref="C211:R211" si="182">SUM(C212,C215)</f>
        <v>853.55807645999971</v>
      </c>
      <c r="D211" s="7">
        <f t="shared" si="182"/>
        <v>580.98261041000001</v>
      </c>
      <c r="E211" s="7">
        <f t="shared" si="182"/>
        <v>0</v>
      </c>
      <c r="F211" s="7">
        <f t="shared" si="182"/>
        <v>1434.5406868699997</v>
      </c>
      <c r="G211" s="7">
        <f t="shared" si="182"/>
        <v>1434.5406868699997</v>
      </c>
      <c r="H211" s="7">
        <f t="shared" si="182"/>
        <v>-67.129568559999996</v>
      </c>
      <c r="I211" s="7">
        <f t="shared" si="182"/>
        <v>0</v>
      </c>
      <c r="J211" s="7">
        <f t="shared" si="182"/>
        <v>1367.4111183099997</v>
      </c>
      <c r="K211" s="7">
        <f t="shared" si="182"/>
        <v>1367.4111183099997</v>
      </c>
      <c r="L211" s="7">
        <f t="shared" si="182"/>
        <v>-77.06550799</v>
      </c>
      <c r="M211" s="7">
        <f t="shared" si="182"/>
        <v>0</v>
      </c>
      <c r="N211" s="7">
        <f t="shared" si="182"/>
        <v>1290.3456103199997</v>
      </c>
      <c r="O211" s="7">
        <f t="shared" si="182"/>
        <v>1290.3456103199997</v>
      </c>
      <c r="P211" s="7">
        <f t="shared" si="182"/>
        <v>691.95637792000002</v>
      </c>
      <c r="Q211" s="7">
        <f t="shared" si="182"/>
        <v>0</v>
      </c>
      <c r="R211" s="7">
        <f t="shared" si="182"/>
        <v>1982.3019882399997</v>
      </c>
      <c r="S211" s="49">
        <v>193</v>
      </c>
    </row>
    <row r="212" spans="1:19" ht="13.15" customHeight="1" x14ac:dyDescent="0.2">
      <c r="A212" s="22">
        <v>194</v>
      </c>
      <c r="B212" s="26" t="s">
        <v>194</v>
      </c>
      <c r="C212" s="63">
        <f t="shared" ref="C212:R212" si="183">SUM(C213,C214)</f>
        <v>853.55807645999971</v>
      </c>
      <c r="D212" s="63">
        <f t="shared" si="183"/>
        <v>580.98261041000001</v>
      </c>
      <c r="E212" s="63">
        <f t="shared" si="183"/>
        <v>0</v>
      </c>
      <c r="F212" s="63">
        <f t="shared" si="183"/>
        <v>1434.5406868699997</v>
      </c>
      <c r="G212" s="63">
        <f t="shared" si="183"/>
        <v>1434.5406868699997</v>
      </c>
      <c r="H212" s="63">
        <f t="shared" si="183"/>
        <v>-67.129568559999996</v>
      </c>
      <c r="I212" s="63">
        <f t="shared" si="183"/>
        <v>0</v>
      </c>
      <c r="J212" s="63">
        <f t="shared" si="183"/>
        <v>1367.4111183099997</v>
      </c>
      <c r="K212" s="63">
        <f t="shared" si="183"/>
        <v>1367.4111183099997</v>
      </c>
      <c r="L212" s="63">
        <f t="shared" si="183"/>
        <v>-77.06550799</v>
      </c>
      <c r="M212" s="63">
        <f t="shared" si="183"/>
        <v>0</v>
      </c>
      <c r="N212" s="63">
        <f t="shared" si="183"/>
        <v>1290.3456103199997</v>
      </c>
      <c r="O212" s="63">
        <f t="shared" si="183"/>
        <v>1290.3456103199997</v>
      </c>
      <c r="P212" s="63">
        <f t="shared" si="183"/>
        <v>691.95637792000002</v>
      </c>
      <c r="Q212" s="63">
        <f t="shared" si="183"/>
        <v>0</v>
      </c>
      <c r="R212" s="63">
        <f t="shared" si="183"/>
        <v>1982.3019882399997</v>
      </c>
      <c r="S212" s="49">
        <v>194</v>
      </c>
    </row>
    <row r="213" spans="1:19" ht="12.95" customHeight="1" x14ac:dyDescent="0.2">
      <c r="A213" s="22">
        <v>195</v>
      </c>
      <c r="B213" s="34" t="s">
        <v>195</v>
      </c>
      <c r="C213" s="8" t="s">
        <v>3</v>
      </c>
      <c r="D213" s="8" t="s">
        <v>3</v>
      </c>
      <c r="E213" s="8" t="s">
        <v>3</v>
      </c>
      <c r="F213" s="8" t="s">
        <v>3</v>
      </c>
      <c r="G213" s="8" t="s">
        <v>3</v>
      </c>
      <c r="H213" s="8" t="s">
        <v>3</v>
      </c>
      <c r="I213" s="8" t="s">
        <v>3</v>
      </c>
      <c r="J213" s="8" t="s">
        <v>3</v>
      </c>
      <c r="K213" s="8" t="s">
        <v>3</v>
      </c>
      <c r="L213" s="8" t="s">
        <v>3</v>
      </c>
      <c r="M213" s="8" t="s">
        <v>3</v>
      </c>
      <c r="N213" s="8" t="s">
        <v>3</v>
      </c>
      <c r="O213" s="8" t="s">
        <v>3</v>
      </c>
      <c r="P213" s="8" t="s">
        <v>3</v>
      </c>
      <c r="Q213" s="8" t="s">
        <v>3</v>
      </c>
      <c r="R213" s="8" t="s">
        <v>3</v>
      </c>
      <c r="S213" s="49">
        <v>195</v>
      </c>
    </row>
    <row r="214" spans="1:19" ht="12.95" customHeight="1" x14ac:dyDescent="0.2">
      <c r="A214" s="22">
        <v>196</v>
      </c>
      <c r="B214" s="34" t="s">
        <v>196</v>
      </c>
      <c r="C214" s="7">
        <v>853.55807645999971</v>
      </c>
      <c r="D214" s="17">
        <v>580.98261041000001</v>
      </c>
      <c r="E214" s="63">
        <f t="shared" ref="E214:E215" si="184">SUM(F214)-SUM(C214)-SUM(D214)</f>
        <v>0</v>
      </c>
      <c r="F214" s="7">
        <v>1434.5406868699997</v>
      </c>
      <c r="G214" s="7">
        <v>1434.5406868699997</v>
      </c>
      <c r="H214" s="8">
        <v>-67.129568559999996</v>
      </c>
      <c r="I214" s="63">
        <f t="shared" ref="I214:I215" si="185">SUM(J214)-SUM(G214)-SUM(H214)</f>
        <v>0</v>
      </c>
      <c r="J214" s="7">
        <v>1367.4111183099997</v>
      </c>
      <c r="K214" s="7">
        <v>1367.4111183099997</v>
      </c>
      <c r="L214" s="8">
        <v>-77.06550799</v>
      </c>
      <c r="M214" s="63">
        <f t="shared" ref="M214:M215" si="186">SUM(N214)-SUM(K214)-SUM(L214)</f>
        <v>0</v>
      </c>
      <c r="N214" s="7">
        <v>1290.3456103199997</v>
      </c>
      <c r="O214" s="7">
        <v>1290.3456103199997</v>
      </c>
      <c r="P214" s="8">
        <v>691.95637792000002</v>
      </c>
      <c r="Q214" s="63">
        <f t="shared" ref="Q214:Q215" si="187">SUM(R214)-SUM(O214)-SUM(P214)</f>
        <v>0</v>
      </c>
      <c r="R214" s="7">
        <v>1982.3019882399997</v>
      </c>
      <c r="S214" s="49">
        <v>196</v>
      </c>
    </row>
    <row r="215" spans="1:19" ht="13.15" customHeight="1" x14ac:dyDescent="0.2">
      <c r="A215" s="22">
        <v>197</v>
      </c>
      <c r="B215" s="26" t="s">
        <v>225</v>
      </c>
      <c r="C215" s="7">
        <v>0</v>
      </c>
      <c r="D215" s="17">
        <v>0</v>
      </c>
      <c r="E215" s="63">
        <f t="shared" si="184"/>
        <v>0</v>
      </c>
      <c r="F215" s="7">
        <v>0</v>
      </c>
      <c r="G215" s="7">
        <v>0</v>
      </c>
      <c r="H215" s="8">
        <v>0</v>
      </c>
      <c r="I215" s="63">
        <f t="shared" si="185"/>
        <v>0</v>
      </c>
      <c r="J215" s="7">
        <v>0</v>
      </c>
      <c r="K215" s="7">
        <v>0</v>
      </c>
      <c r="L215" s="8">
        <v>0</v>
      </c>
      <c r="M215" s="63">
        <f t="shared" si="186"/>
        <v>0</v>
      </c>
      <c r="N215" s="7">
        <v>0</v>
      </c>
      <c r="O215" s="7">
        <v>0</v>
      </c>
      <c r="P215" s="8">
        <v>0</v>
      </c>
      <c r="Q215" s="63">
        <f t="shared" si="187"/>
        <v>0</v>
      </c>
      <c r="R215" s="7">
        <v>0</v>
      </c>
      <c r="S215" s="49">
        <v>197</v>
      </c>
    </row>
    <row r="216" spans="1:19" ht="13.15" customHeight="1" x14ac:dyDescent="0.2">
      <c r="A216" s="22">
        <v>198</v>
      </c>
      <c r="B216" s="36" t="s">
        <v>197</v>
      </c>
      <c r="C216" s="8" t="s">
        <v>3</v>
      </c>
      <c r="D216" s="8" t="s">
        <v>3</v>
      </c>
      <c r="E216" s="8" t="s">
        <v>3</v>
      </c>
      <c r="F216" s="8" t="s">
        <v>3</v>
      </c>
      <c r="G216" s="8" t="s">
        <v>3</v>
      </c>
      <c r="H216" s="8" t="s">
        <v>3</v>
      </c>
      <c r="I216" s="8" t="s">
        <v>3</v>
      </c>
      <c r="J216" s="8" t="s">
        <v>3</v>
      </c>
      <c r="K216" s="8" t="s">
        <v>3</v>
      </c>
      <c r="L216" s="8" t="s">
        <v>3</v>
      </c>
      <c r="M216" s="8" t="s">
        <v>3</v>
      </c>
      <c r="N216" s="8" t="s">
        <v>3</v>
      </c>
      <c r="O216" s="8" t="s">
        <v>3</v>
      </c>
      <c r="P216" s="8" t="s">
        <v>3</v>
      </c>
      <c r="Q216" s="8" t="s">
        <v>3</v>
      </c>
      <c r="R216" s="8" t="s">
        <v>3</v>
      </c>
      <c r="S216" s="49">
        <v>198</v>
      </c>
    </row>
    <row r="217" spans="1:19" ht="13.5" customHeight="1" x14ac:dyDescent="0.2">
      <c r="A217" s="22">
        <v>199</v>
      </c>
      <c r="B217" s="29" t="s">
        <v>198</v>
      </c>
      <c r="C217" s="7">
        <v>0</v>
      </c>
      <c r="D217" s="17">
        <v>0</v>
      </c>
      <c r="E217" s="63">
        <f t="shared" ref="E217:E218" si="188">SUM(F217)-SUM(C217)-SUM(D217)</f>
        <v>0</v>
      </c>
      <c r="F217" s="7">
        <v>0</v>
      </c>
      <c r="G217" s="7">
        <v>0</v>
      </c>
      <c r="H217" s="8">
        <v>0</v>
      </c>
      <c r="I217" s="63">
        <f t="shared" ref="I217:I218" si="189">SUM(J217)-SUM(G217)-SUM(H217)</f>
        <v>0</v>
      </c>
      <c r="J217" s="7">
        <v>0</v>
      </c>
      <c r="K217" s="7">
        <v>0</v>
      </c>
      <c r="L217" s="8">
        <v>0</v>
      </c>
      <c r="M217" s="63">
        <f t="shared" ref="M217:M218" si="190">SUM(N217)-SUM(K217)-SUM(L217)</f>
        <v>0</v>
      </c>
      <c r="N217" s="7">
        <v>0</v>
      </c>
      <c r="O217" s="7">
        <v>0</v>
      </c>
      <c r="P217" s="8">
        <v>0</v>
      </c>
      <c r="Q217" s="63">
        <f t="shared" ref="Q217:Q218" si="191">SUM(R217)-SUM(O217)-SUM(P217)</f>
        <v>0</v>
      </c>
      <c r="R217" s="7">
        <v>0</v>
      </c>
      <c r="S217" s="49">
        <v>199</v>
      </c>
    </row>
    <row r="218" spans="1:19" ht="13.5" customHeight="1" x14ac:dyDescent="0.2">
      <c r="A218" s="22">
        <v>200</v>
      </c>
      <c r="B218" s="29" t="s">
        <v>199</v>
      </c>
      <c r="C218" s="7">
        <v>0</v>
      </c>
      <c r="D218" s="17">
        <v>0</v>
      </c>
      <c r="E218" s="63">
        <f t="shared" si="188"/>
        <v>0</v>
      </c>
      <c r="F218" s="7">
        <v>0</v>
      </c>
      <c r="G218" s="7">
        <v>0</v>
      </c>
      <c r="H218" s="8">
        <v>0</v>
      </c>
      <c r="I218" s="63">
        <f t="shared" si="189"/>
        <v>0</v>
      </c>
      <c r="J218" s="7">
        <v>0</v>
      </c>
      <c r="K218" s="7">
        <v>0</v>
      </c>
      <c r="L218" s="8">
        <v>0</v>
      </c>
      <c r="M218" s="63">
        <f t="shared" si="190"/>
        <v>0</v>
      </c>
      <c r="N218" s="7">
        <v>0</v>
      </c>
      <c r="O218" s="7">
        <v>0</v>
      </c>
      <c r="P218" s="8">
        <v>0</v>
      </c>
      <c r="Q218" s="63">
        <f t="shared" si="191"/>
        <v>0</v>
      </c>
      <c r="R218" s="7">
        <v>0</v>
      </c>
      <c r="S218" s="49">
        <v>200</v>
      </c>
    </row>
    <row r="219" spans="1:19" s="3" customFormat="1" ht="15.75" customHeight="1" x14ac:dyDescent="0.2">
      <c r="A219" s="22">
        <v>201</v>
      </c>
      <c r="B219" s="21" t="s">
        <v>200</v>
      </c>
      <c r="C219" s="61">
        <f t="shared" ref="C219:R219" si="192">SUM(C220,C244,C280,C293)</f>
        <v>158874.70374993002</v>
      </c>
      <c r="D219" s="61">
        <f t="shared" si="192"/>
        <v>4195.25286039</v>
      </c>
      <c r="E219" s="61">
        <f t="shared" si="192"/>
        <v>-261.90034660001606</v>
      </c>
      <c r="F219" s="61">
        <f t="shared" si="192"/>
        <v>162808.05626371998</v>
      </c>
      <c r="G219" s="61">
        <f t="shared" si="192"/>
        <v>162808.05626371998</v>
      </c>
      <c r="H219" s="61">
        <f t="shared" si="192"/>
        <v>3000.6644312099993</v>
      </c>
      <c r="I219" s="61">
        <f t="shared" si="192"/>
        <v>-311.49354268999673</v>
      </c>
      <c r="J219" s="61">
        <f t="shared" si="192"/>
        <v>165497.22715224</v>
      </c>
      <c r="K219" s="61">
        <f t="shared" si="192"/>
        <v>165497.22715224</v>
      </c>
      <c r="L219" s="61">
        <f t="shared" si="192"/>
        <v>1882.8255453199999</v>
      </c>
      <c r="M219" s="61">
        <f t="shared" si="192"/>
        <v>-129.89507089000196</v>
      </c>
      <c r="N219" s="61">
        <f t="shared" si="192"/>
        <v>167250.15762666997</v>
      </c>
      <c r="O219" s="61">
        <f t="shared" si="192"/>
        <v>167250.15762666997</v>
      </c>
      <c r="P219" s="61">
        <f t="shared" si="192"/>
        <v>2667.3162103300001</v>
      </c>
      <c r="Q219" s="61">
        <f t="shared" si="192"/>
        <v>-676.428722089997</v>
      </c>
      <c r="R219" s="61">
        <f t="shared" si="192"/>
        <v>169241.04511491</v>
      </c>
      <c r="S219" s="49">
        <v>201</v>
      </c>
    </row>
    <row r="220" spans="1:19" ht="15" customHeight="1" x14ac:dyDescent="0.2">
      <c r="A220" s="22">
        <v>202</v>
      </c>
      <c r="B220" s="23" t="s">
        <v>11</v>
      </c>
      <c r="C220" s="62">
        <f t="shared" ref="C220:R220" si="193">SUM(C221,C230)</f>
        <v>62117.600005009997</v>
      </c>
      <c r="D220" s="62">
        <f t="shared" si="193"/>
        <v>701.61091396999996</v>
      </c>
      <c r="E220" s="62">
        <f t="shared" si="193"/>
        <v>-1.6143530956469476E-11</v>
      </c>
      <c r="F220" s="62">
        <f t="shared" si="193"/>
        <v>62819.210918979981</v>
      </c>
      <c r="G220" s="62">
        <f t="shared" si="193"/>
        <v>62819.210918979981</v>
      </c>
      <c r="H220" s="62">
        <f t="shared" si="193"/>
        <v>630.02654021000001</v>
      </c>
      <c r="I220" s="62">
        <f t="shared" si="193"/>
        <v>1.2505552149377763E-12</v>
      </c>
      <c r="J220" s="62">
        <f t="shared" si="193"/>
        <v>63449.237459189986</v>
      </c>
      <c r="K220" s="62">
        <f t="shared" si="193"/>
        <v>63449.237459189986</v>
      </c>
      <c r="L220" s="62">
        <f t="shared" si="193"/>
        <v>711.40275216000009</v>
      </c>
      <c r="M220" s="62">
        <f t="shared" si="193"/>
        <v>5.6843418860808015E-14</v>
      </c>
      <c r="N220" s="62">
        <f t="shared" si="193"/>
        <v>64160.640211349986</v>
      </c>
      <c r="O220" s="62">
        <f t="shared" si="193"/>
        <v>64160.640211349986</v>
      </c>
      <c r="P220" s="62">
        <f t="shared" si="193"/>
        <v>469.86960892000002</v>
      </c>
      <c r="Q220" s="62">
        <f t="shared" si="193"/>
        <v>5.7081006588077798E-12</v>
      </c>
      <c r="R220" s="62">
        <f t="shared" si="193"/>
        <v>64630.509820269988</v>
      </c>
      <c r="S220" s="49">
        <v>202</v>
      </c>
    </row>
    <row r="221" spans="1:19" ht="14.1" customHeight="1" x14ac:dyDescent="0.2">
      <c r="A221" s="22">
        <v>203</v>
      </c>
      <c r="B221" s="24" t="s">
        <v>12</v>
      </c>
      <c r="C221" s="17">
        <f t="shared" ref="C221:R221" si="194">SUM(C222,C223,C224)</f>
        <v>39587.70015959</v>
      </c>
      <c r="D221" s="17">
        <f t="shared" si="194"/>
        <v>458.27459951999998</v>
      </c>
      <c r="E221" s="17">
        <f t="shared" si="194"/>
        <v>-1.2448708730516955E-11</v>
      </c>
      <c r="F221" s="17">
        <f t="shared" si="194"/>
        <v>40045.974759109988</v>
      </c>
      <c r="G221" s="17">
        <f t="shared" si="194"/>
        <v>40045.974759109988</v>
      </c>
      <c r="H221" s="17">
        <f t="shared" si="194"/>
        <v>440.20944863</v>
      </c>
      <c r="I221" s="17">
        <f t="shared" si="194"/>
        <v>-2.5011104298755527E-12</v>
      </c>
      <c r="J221" s="17">
        <f t="shared" si="194"/>
        <v>40486.184207739985</v>
      </c>
      <c r="K221" s="17">
        <f t="shared" si="194"/>
        <v>40486.184207739985</v>
      </c>
      <c r="L221" s="17">
        <f t="shared" si="194"/>
        <v>361.21340194999999</v>
      </c>
      <c r="M221" s="17">
        <f t="shared" si="194"/>
        <v>8.5265128291212022E-13</v>
      </c>
      <c r="N221" s="17">
        <f t="shared" si="194"/>
        <v>40847.397609689986</v>
      </c>
      <c r="O221" s="17">
        <f t="shared" si="194"/>
        <v>40847.397609689986</v>
      </c>
      <c r="P221" s="17">
        <f t="shared" si="194"/>
        <v>0.69998384999999996</v>
      </c>
      <c r="Q221" s="17">
        <f t="shared" si="194"/>
        <v>5.0828230513388917E-12</v>
      </c>
      <c r="R221" s="17">
        <f t="shared" si="194"/>
        <v>40848.097593539991</v>
      </c>
      <c r="S221" s="49">
        <v>203</v>
      </c>
    </row>
    <row r="222" spans="1:19" ht="14.1" customHeight="1" x14ac:dyDescent="0.2">
      <c r="A222" s="22">
        <v>204</v>
      </c>
      <c r="B222" s="25" t="s">
        <v>13</v>
      </c>
      <c r="C222" s="7">
        <v>39587.70015959</v>
      </c>
      <c r="D222" s="17">
        <v>458.27459951999998</v>
      </c>
      <c r="E222" s="63">
        <f t="shared" ref="E222:E223" si="195">SUM(F222)-SUM(C222)-SUM(D222)</f>
        <v>-1.2448708730516955E-11</v>
      </c>
      <c r="F222" s="7">
        <v>40045.974759109988</v>
      </c>
      <c r="G222" s="7">
        <v>40045.974759109988</v>
      </c>
      <c r="H222" s="17">
        <v>440.20944863</v>
      </c>
      <c r="I222" s="63">
        <f t="shared" ref="I222:I223" si="196">SUM(J222)-SUM(G222)-SUM(H222)</f>
        <v>-2.5011104298755527E-12</v>
      </c>
      <c r="J222" s="7">
        <v>40486.184207739985</v>
      </c>
      <c r="K222" s="7">
        <v>40486.184207739985</v>
      </c>
      <c r="L222" s="17">
        <v>361.21340194999999</v>
      </c>
      <c r="M222" s="63">
        <f t="shared" ref="M222:M223" si="197">SUM(N222)-SUM(K222)-SUM(L222)</f>
        <v>8.5265128291212022E-13</v>
      </c>
      <c r="N222" s="7">
        <v>40847.397609689986</v>
      </c>
      <c r="O222" s="7">
        <v>40847.397609689986</v>
      </c>
      <c r="P222" s="17">
        <v>0.69998384999999996</v>
      </c>
      <c r="Q222" s="63">
        <f t="shared" ref="Q222:Q223" si="198">SUM(R222)-SUM(O222)-SUM(P222)</f>
        <v>5.0828230513388917E-12</v>
      </c>
      <c r="R222" s="7">
        <v>40848.097593539991</v>
      </c>
      <c r="S222" s="49">
        <v>204</v>
      </c>
    </row>
    <row r="223" spans="1:19" ht="14.1" customHeight="1" x14ac:dyDescent="0.2">
      <c r="A223" s="22">
        <v>205</v>
      </c>
      <c r="B223" s="25" t="s">
        <v>14</v>
      </c>
      <c r="C223" s="7">
        <v>0</v>
      </c>
      <c r="D223" s="17">
        <v>0</v>
      </c>
      <c r="E223" s="63">
        <f t="shared" si="195"/>
        <v>0</v>
      </c>
      <c r="F223" s="7">
        <v>0</v>
      </c>
      <c r="G223" s="7">
        <v>0</v>
      </c>
      <c r="H223" s="17">
        <v>0</v>
      </c>
      <c r="I223" s="63">
        <f t="shared" si="196"/>
        <v>0</v>
      </c>
      <c r="J223" s="7">
        <v>0</v>
      </c>
      <c r="K223" s="7">
        <v>0</v>
      </c>
      <c r="L223" s="17">
        <v>0</v>
      </c>
      <c r="M223" s="63">
        <f t="shared" si="197"/>
        <v>0</v>
      </c>
      <c r="N223" s="7">
        <v>0</v>
      </c>
      <c r="O223" s="7">
        <v>0</v>
      </c>
      <c r="P223" s="17">
        <v>0</v>
      </c>
      <c r="Q223" s="63">
        <f t="shared" si="198"/>
        <v>0</v>
      </c>
      <c r="R223" s="7">
        <v>0</v>
      </c>
      <c r="S223" s="49">
        <v>205</v>
      </c>
    </row>
    <row r="224" spans="1:19" ht="14.1" customHeight="1" x14ac:dyDescent="0.2">
      <c r="A224" s="22">
        <v>206</v>
      </c>
      <c r="B224" s="25" t="s">
        <v>15</v>
      </c>
      <c r="C224" s="17">
        <f t="shared" ref="C224:R224" si="199">SUM(C225,C226,C227)</f>
        <v>0</v>
      </c>
      <c r="D224" s="17">
        <f t="shared" si="199"/>
        <v>0</v>
      </c>
      <c r="E224" s="8">
        <f t="shared" si="199"/>
        <v>0</v>
      </c>
      <c r="F224" s="17">
        <f t="shared" si="199"/>
        <v>0</v>
      </c>
      <c r="G224" s="17">
        <f t="shared" si="199"/>
        <v>0</v>
      </c>
      <c r="H224" s="17">
        <f t="shared" si="199"/>
        <v>0</v>
      </c>
      <c r="I224" s="17">
        <f t="shared" si="199"/>
        <v>0</v>
      </c>
      <c r="J224" s="17">
        <f t="shared" si="199"/>
        <v>0</v>
      </c>
      <c r="K224" s="17">
        <f t="shared" si="199"/>
        <v>0</v>
      </c>
      <c r="L224" s="17">
        <f t="shared" si="199"/>
        <v>0</v>
      </c>
      <c r="M224" s="17">
        <f t="shared" si="199"/>
        <v>0</v>
      </c>
      <c r="N224" s="17">
        <f t="shared" si="199"/>
        <v>0</v>
      </c>
      <c r="O224" s="17">
        <f t="shared" si="199"/>
        <v>0</v>
      </c>
      <c r="P224" s="17">
        <f t="shared" si="199"/>
        <v>0</v>
      </c>
      <c r="Q224" s="17">
        <f t="shared" si="199"/>
        <v>0</v>
      </c>
      <c r="R224" s="17">
        <f t="shared" si="199"/>
        <v>0</v>
      </c>
      <c r="S224" s="49">
        <v>206</v>
      </c>
    </row>
    <row r="225" spans="1:19" ht="12.95" customHeight="1" x14ac:dyDescent="0.2">
      <c r="A225" s="22">
        <v>207</v>
      </c>
      <c r="B225" s="26" t="s">
        <v>209</v>
      </c>
      <c r="C225" s="8" t="s">
        <v>3</v>
      </c>
      <c r="D225" s="8" t="s">
        <v>3</v>
      </c>
      <c r="E225" s="8" t="s">
        <v>3</v>
      </c>
      <c r="F225" s="8" t="s">
        <v>3</v>
      </c>
      <c r="G225" s="8" t="s">
        <v>3</v>
      </c>
      <c r="H225" s="8" t="s">
        <v>3</v>
      </c>
      <c r="I225" s="8" t="s">
        <v>3</v>
      </c>
      <c r="J225" s="8" t="s">
        <v>3</v>
      </c>
      <c r="K225" s="8" t="s">
        <v>3</v>
      </c>
      <c r="L225" s="8" t="s">
        <v>3</v>
      </c>
      <c r="M225" s="8" t="s">
        <v>3</v>
      </c>
      <c r="N225" s="8" t="s">
        <v>3</v>
      </c>
      <c r="O225" s="8" t="s">
        <v>3</v>
      </c>
      <c r="P225" s="8" t="s">
        <v>3</v>
      </c>
      <c r="Q225" s="8" t="s">
        <v>3</v>
      </c>
      <c r="R225" s="8" t="s">
        <v>3</v>
      </c>
      <c r="S225" s="49">
        <v>207</v>
      </c>
    </row>
    <row r="226" spans="1:19" ht="12.95" customHeight="1" x14ac:dyDescent="0.2">
      <c r="A226" s="22">
        <v>208</v>
      </c>
      <c r="B226" s="26" t="s">
        <v>210</v>
      </c>
      <c r="C226" s="8" t="s">
        <v>3</v>
      </c>
      <c r="D226" s="8" t="s">
        <v>3</v>
      </c>
      <c r="E226" s="8" t="s">
        <v>3</v>
      </c>
      <c r="F226" s="8" t="s">
        <v>3</v>
      </c>
      <c r="G226" s="8" t="s">
        <v>3</v>
      </c>
      <c r="H226" s="8" t="s">
        <v>3</v>
      </c>
      <c r="I226" s="8" t="s">
        <v>3</v>
      </c>
      <c r="J226" s="8" t="s">
        <v>3</v>
      </c>
      <c r="K226" s="8" t="s">
        <v>3</v>
      </c>
      <c r="L226" s="8" t="s">
        <v>3</v>
      </c>
      <c r="M226" s="8" t="s">
        <v>3</v>
      </c>
      <c r="N226" s="8" t="s">
        <v>3</v>
      </c>
      <c r="O226" s="8" t="s">
        <v>3</v>
      </c>
      <c r="P226" s="8" t="s">
        <v>3</v>
      </c>
      <c r="Q226" s="8" t="s">
        <v>3</v>
      </c>
      <c r="R226" s="8" t="s">
        <v>3</v>
      </c>
      <c r="S226" s="49">
        <v>208</v>
      </c>
    </row>
    <row r="227" spans="1:19" ht="12.95" customHeight="1" x14ac:dyDescent="0.2">
      <c r="A227" s="22">
        <v>209</v>
      </c>
      <c r="B227" s="26" t="s">
        <v>211</v>
      </c>
      <c r="C227" s="8" t="s">
        <v>3</v>
      </c>
      <c r="D227" s="8" t="s">
        <v>3</v>
      </c>
      <c r="E227" s="8" t="s">
        <v>3</v>
      </c>
      <c r="F227" s="8" t="s">
        <v>3</v>
      </c>
      <c r="G227" s="8" t="s">
        <v>3</v>
      </c>
      <c r="H227" s="8" t="s">
        <v>3</v>
      </c>
      <c r="I227" s="8" t="s">
        <v>3</v>
      </c>
      <c r="J227" s="8" t="s">
        <v>3</v>
      </c>
      <c r="K227" s="8" t="s">
        <v>3</v>
      </c>
      <c r="L227" s="8" t="s">
        <v>3</v>
      </c>
      <c r="M227" s="8" t="s">
        <v>3</v>
      </c>
      <c r="N227" s="8" t="s">
        <v>3</v>
      </c>
      <c r="O227" s="8" t="s">
        <v>3</v>
      </c>
      <c r="P227" s="8" t="s">
        <v>3</v>
      </c>
      <c r="Q227" s="8" t="s">
        <v>3</v>
      </c>
      <c r="R227" s="8" t="s">
        <v>3</v>
      </c>
      <c r="S227" s="49">
        <v>209</v>
      </c>
    </row>
    <row r="228" spans="1:19" ht="12.95" customHeight="1" x14ac:dyDescent="0.2">
      <c r="A228" s="22">
        <v>210</v>
      </c>
      <c r="B228" s="27" t="s">
        <v>16</v>
      </c>
      <c r="C228" s="8" t="s">
        <v>3</v>
      </c>
      <c r="D228" s="8" t="s">
        <v>3</v>
      </c>
      <c r="E228" s="8" t="s">
        <v>3</v>
      </c>
      <c r="F228" s="8" t="s">
        <v>3</v>
      </c>
      <c r="G228" s="8" t="s">
        <v>3</v>
      </c>
      <c r="H228" s="8" t="s">
        <v>3</v>
      </c>
      <c r="I228" s="8" t="s">
        <v>3</v>
      </c>
      <c r="J228" s="8" t="s">
        <v>3</v>
      </c>
      <c r="K228" s="8" t="s">
        <v>3</v>
      </c>
      <c r="L228" s="8" t="s">
        <v>3</v>
      </c>
      <c r="M228" s="8" t="s">
        <v>3</v>
      </c>
      <c r="N228" s="8" t="s">
        <v>3</v>
      </c>
      <c r="O228" s="8" t="s">
        <v>3</v>
      </c>
      <c r="P228" s="8" t="s">
        <v>3</v>
      </c>
      <c r="Q228" s="8" t="s">
        <v>3</v>
      </c>
      <c r="R228" s="8" t="s">
        <v>3</v>
      </c>
      <c r="S228" s="49">
        <v>210</v>
      </c>
    </row>
    <row r="229" spans="1:19" ht="12.95" customHeight="1" x14ac:dyDescent="0.2">
      <c r="A229" s="22">
        <v>211</v>
      </c>
      <c r="B229" s="27" t="s">
        <v>17</v>
      </c>
      <c r="C229" s="8" t="s">
        <v>3</v>
      </c>
      <c r="D229" s="8" t="s">
        <v>3</v>
      </c>
      <c r="E229" s="8" t="s">
        <v>3</v>
      </c>
      <c r="F229" s="8" t="s">
        <v>3</v>
      </c>
      <c r="G229" s="8" t="s">
        <v>3</v>
      </c>
      <c r="H229" s="8" t="s">
        <v>3</v>
      </c>
      <c r="I229" s="8" t="s">
        <v>3</v>
      </c>
      <c r="J229" s="8" t="s">
        <v>3</v>
      </c>
      <c r="K229" s="8" t="s">
        <v>3</v>
      </c>
      <c r="L229" s="8" t="s">
        <v>3</v>
      </c>
      <c r="M229" s="8" t="s">
        <v>3</v>
      </c>
      <c r="N229" s="8" t="s">
        <v>3</v>
      </c>
      <c r="O229" s="8" t="s">
        <v>3</v>
      </c>
      <c r="P229" s="8" t="s">
        <v>3</v>
      </c>
      <c r="Q229" s="8" t="s">
        <v>3</v>
      </c>
      <c r="R229" s="8" t="s">
        <v>3</v>
      </c>
      <c r="S229" s="49">
        <v>211</v>
      </c>
    </row>
    <row r="230" spans="1:19" ht="14.1" customHeight="1" x14ac:dyDescent="0.2">
      <c r="A230" s="22">
        <v>212</v>
      </c>
      <c r="B230" s="24" t="s">
        <v>18</v>
      </c>
      <c r="C230" s="17">
        <f t="shared" ref="C230:R230" si="200">SUM(C231,C232,C233)</f>
        <v>22529.899845420001</v>
      </c>
      <c r="D230" s="17">
        <f t="shared" si="200"/>
        <v>243.33631444999997</v>
      </c>
      <c r="E230" s="17">
        <f t="shared" si="200"/>
        <v>-3.694822225952521E-12</v>
      </c>
      <c r="F230" s="17">
        <f t="shared" si="200"/>
        <v>22773.236159869997</v>
      </c>
      <c r="G230" s="17">
        <f t="shared" si="200"/>
        <v>22773.236159869997</v>
      </c>
      <c r="H230" s="17">
        <f t="shared" si="200"/>
        <v>189.81709158000001</v>
      </c>
      <c r="I230" s="17">
        <f t="shared" si="200"/>
        <v>3.751665644813329E-12</v>
      </c>
      <c r="J230" s="17">
        <f t="shared" si="200"/>
        <v>22963.053251450001</v>
      </c>
      <c r="K230" s="17">
        <f t="shared" si="200"/>
        <v>22963.053251450001</v>
      </c>
      <c r="L230" s="17">
        <f t="shared" si="200"/>
        <v>350.18935021000004</v>
      </c>
      <c r="M230" s="17">
        <f t="shared" si="200"/>
        <v>-7.9580786405131221E-13</v>
      </c>
      <c r="N230" s="17">
        <f t="shared" si="200"/>
        <v>23313.24260166</v>
      </c>
      <c r="O230" s="17">
        <f t="shared" si="200"/>
        <v>23313.24260166</v>
      </c>
      <c r="P230" s="17">
        <f t="shared" si="200"/>
        <v>469.16962507</v>
      </c>
      <c r="Q230" s="17">
        <f t="shared" si="200"/>
        <v>6.2527760746888816E-13</v>
      </c>
      <c r="R230" s="17">
        <f t="shared" si="200"/>
        <v>23782.412226730001</v>
      </c>
      <c r="S230" s="49">
        <v>212</v>
      </c>
    </row>
    <row r="231" spans="1:19" ht="14.1" customHeight="1" x14ac:dyDescent="0.2">
      <c r="A231" s="22">
        <v>213</v>
      </c>
      <c r="B231" s="25" t="s">
        <v>19</v>
      </c>
      <c r="C231" s="7">
        <v>22529.899845420001</v>
      </c>
      <c r="D231" s="17">
        <v>243.33631444999997</v>
      </c>
      <c r="E231" s="63">
        <f t="shared" ref="E231:E232" si="201">SUM(F231)-SUM(C231)-SUM(D231)</f>
        <v>-3.694822225952521E-12</v>
      </c>
      <c r="F231" s="7">
        <v>22773.236159869997</v>
      </c>
      <c r="G231" s="7">
        <v>22773.236159869997</v>
      </c>
      <c r="H231" s="17">
        <v>189.81709158000001</v>
      </c>
      <c r="I231" s="63">
        <f t="shared" ref="I231:I232" si="202">SUM(J231)-SUM(G231)-SUM(H231)</f>
        <v>3.751665644813329E-12</v>
      </c>
      <c r="J231" s="7">
        <v>22963.053251450001</v>
      </c>
      <c r="K231" s="7">
        <v>22963.053251450001</v>
      </c>
      <c r="L231" s="17">
        <v>350.18935021000004</v>
      </c>
      <c r="M231" s="63">
        <f t="shared" ref="M231:M232" si="203">SUM(N231)-SUM(K231)-SUM(L231)</f>
        <v>-7.9580786405131221E-13</v>
      </c>
      <c r="N231" s="7">
        <v>23313.24260166</v>
      </c>
      <c r="O231" s="7">
        <v>23313.24260166</v>
      </c>
      <c r="P231" s="17">
        <v>469.16962507</v>
      </c>
      <c r="Q231" s="63">
        <f t="shared" ref="Q231:Q232" si="204">SUM(R231)-SUM(O231)-SUM(P231)</f>
        <v>6.2527760746888816E-13</v>
      </c>
      <c r="R231" s="7">
        <v>23782.412226730001</v>
      </c>
      <c r="S231" s="49">
        <v>213</v>
      </c>
    </row>
    <row r="232" spans="1:19" ht="14.1" customHeight="1" x14ac:dyDescent="0.2">
      <c r="A232" s="22">
        <v>214</v>
      </c>
      <c r="B232" s="25" t="s">
        <v>20</v>
      </c>
      <c r="C232" s="7">
        <v>0</v>
      </c>
      <c r="D232" s="17">
        <v>0</v>
      </c>
      <c r="E232" s="63">
        <f t="shared" si="201"/>
        <v>0</v>
      </c>
      <c r="F232" s="7">
        <v>0</v>
      </c>
      <c r="G232" s="7">
        <v>0</v>
      </c>
      <c r="H232" s="17">
        <v>0</v>
      </c>
      <c r="I232" s="63">
        <f t="shared" si="202"/>
        <v>0</v>
      </c>
      <c r="J232" s="7">
        <v>0</v>
      </c>
      <c r="K232" s="7">
        <v>0</v>
      </c>
      <c r="L232" s="17">
        <v>0</v>
      </c>
      <c r="M232" s="63">
        <f t="shared" si="203"/>
        <v>0</v>
      </c>
      <c r="N232" s="7">
        <v>0</v>
      </c>
      <c r="O232" s="7">
        <v>0</v>
      </c>
      <c r="P232" s="17">
        <v>0</v>
      </c>
      <c r="Q232" s="63">
        <f t="shared" si="204"/>
        <v>0</v>
      </c>
      <c r="R232" s="7">
        <v>0</v>
      </c>
      <c r="S232" s="49">
        <v>214</v>
      </c>
    </row>
    <row r="233" spans="1:19" ht="14.1" customHeight="1" x14ac:dyDescent="0.2">
      <c r="A233" s="22">
        <v>215</v>
      </c>
      <c r="B233" s="25" t="s">
        <v>21</v>
      </c>
      <c r="C233" s="17">
        <f t="shared" ref="C233:R233" si="205">SUM(C234,C235,C236)</f>
        <v>0</v>
      </c>
      <c r="D233" s="17">
        <f t="shared" si="205"/>
        <v>0</v>
      </c>
      <c r="E233" s="17">
        <f t="shared" si="205"/>
        <v>0</v>
      </c>
      <c r="F233" s="17">
        <f t="shared" si="205"/>
        <v>0</v>
      </c>
      <c r="G233" s="17">
        <f t="shared" si="205"/>
        <v>0</v>
      </c>
      <c r="H233" s="17">
        <f t="shared" si="205"/>
        <v>0</v>
      </c>
      <c r="I233" s="17">
        <f t="shared" si="205"/>
        <v>0</v>
      </c>
      <c r="J233" s="17">
        <f t="shared" si="205"/>
        <v>0</v>
      </c>
      <c r="K233" s="17">
        <f t="shared" si="205"/>
        <v>0</v>
      </c>
      <c r="L233" s="17">
        <f t="shared" si="205"/>
        <v>0</v>
      </c>
      <c r="M233" s="17">
        <f t="shared" si="205"/>
        <v>0</v>
      </c>
      <c r="N233" s="17">
        <f t="shared" si="205"/>
        <v>0</v>
      </c>
      <c r="O233" s="17">
        <f t="shared" si="205"/>
        <v>0</v>
      </c>
      <c r="P233" s="17">
        <f t="shared" si="205"/>
        <v>0</v>
      </c>
      <c r="Q233" s="17">
        <f t="shared" si="205"/>
        <v>0</v>
      </c>
      <c r="R233" s="17">
        <f t="shared" si="205"/>
        <v>0</v>
      </c>
      <c r="S233" s="49">
        <v>215</v>
      </c>
    </row>
    <row r="234" spans="1:19" ht="12.95" customHeight="1" x14ac:dyDescent="0.2">
      <c r="A234" s="22">
        <v>216</v>
      </c>
      <c r="B234" s="26" t="s">
        <v>212</v>
      </c>
      <c r="C234" s="8" t="s">
        <v>3</v>
      </c>
      <c r="D234" s="8" t="s">
        <v>3</v>
      </c>
      <c r="E234" s="8" t="s">
        <v>3</v>
      </c>
      <c r="F234" s="8" t="s">
        <v>3</v>
      </c>
      <c r="G234" s="8" t="s">
        <v>3</v>
      </c>
      <c r="H234" s="8" t="s">
        <v>3</v>
      </c>
      <c r="I234" s="8" t="s">
        <v>3</v>
      </c>
      <c r="J234" s="8" t="s">
        <v>3</v>
      </c>
      <c r="K234" s="8" t="s">
        <v>3</v>
      </c>
      <c r="L234" s="8" t="s">
        <v>3</v>
      </c>
      <c r="M234" s="8" t="s">
        <v>3</v>
      </c>
      <c r="N234" s="8" t="s">
        <v>3</v>
      </c>
      <c r="O234" s="8" t="s">
        <v>3</v>
      </c>
      <c r="P234" s="8" t="s">
        <v>3</v>
      </c>
      <c r="Q234" s="8" t="s">
        <v>3</v>
      </c>
      <c r="R234" s="8" t="s">
        <v>3</v>
      </c>
      <c r="S234" s="49">
        <v>216</v>
      </c>
    </row>
    <row r="235" spans="1:19" ht="12.95" customHeight="1" x14ac:dyDescent="0.2">
      <c r="A235" s="22">
        <v>217</v>
      </c>
      <c r="B235" s="26" t="s">
        <v>213</v>
      </c>
      <c r="C235" s="8" t="s">
        <v>3</v>
      </c>
      <c r="D235" s="8" t="s">
        <v>3</v>
      </c>
      <c r="E235" s="8" t="s">
        <v>3</v>
      </c>
      <c r="F235" s="8" t="s">
        <v>3</v>
      </c>
      <c r="G235" s="8" t="s">
        <v>3</v>
      </c>
      <c r="H235" s="8" t="s">
        <v>3</v>
      </c>
      <c r="I235" s="8" t="s">
        <v>3</v>
      </c>
      <c r="J235" s="8" t="s">
        <v>3</v>
      </c>
      <c r="K235" s="8" t="s">
        <v>3</v>
      </c>
      <c r="L235" s="8" t="s">
        <v>3</v>
      </c>
      <c r="M235" s="8" t="s">
        <v>3</v>
      </c>
      <c r="N235" s="8" t="s">
        <v>3</v>
      </c>
      <c r="O235" s="8" t="s">
        <v>3</v>
      </c>
      <c r="P235" s="8" t="s">
        <v>3</v>
      </c>
      <c r="Q235" s="8" t="s">
        <v>3</v>
      </c>
      <c r="R235" s="8" t="s">
        <v>3</v>
      </c>
      <c r="S235" s="49">
        <v>217</v>
      </c>
    </row>
    <row r="236" spans="1:19" ht="12.95" customHeight="1" x14ac:dyDescent="0.2">
      <c r="A236" s="22">
        <v>218</v>
      </c>
      <c r="B236" s="26" t="s">
        <v>214</v>
      </c>
      <c r="C236" s="8" t="s">
        <v>3</v>
      </c>
      <c r="D236" s="8" t="s">
        <v>3</v>
      </c>
      <c r="E236" s="8" t="s">
        <v>3</v>
      </c>
      <c r="F236" s="8" t="s">
        <v>3</v>
      </c>
      <c r="G236" s="8" t="s">
        <v>3</v>
      </c>
      <c r="H236" s="8" t="s">
        <v>3</v>
      </c>
      <c r="I236" s="8" t="s">
        <v>3</v>
      </c>
      <c r="J236" s="8" t="s">
        <v>3</v>
      </c>
      <c r="K236" s="8" t="s">
        <v>3</v>
      </c>
      <c r="L236" s="8" t="s">
        <v>3</v>
      </c>
      <c r="M236" s="8" t="s">
        <v>3</v>
      </c>
      <c r="N236" s="8" t="s">
        <v>3</v>
      </c>
      <c r="O236" s="8" t="s">
        <v>3</v>
      </c>
      <c r="P236" s="8" t="s">
        <v>3</v>
      </c>
      <c r="Q236" s="8" t="s">
        <v>3</v>
      </c>
      <c r="R236" s="8" t="s">
        <v>3</v>
      </c>
      <c r="S236" s="49">
        <v>218</v>
      </c>
    </row>
    <row r="237" spans="1:19" ht="12.95" customHeight="1" x14ac:dyDescent="0.2">
      <c r="A237" s="22">
        <v>219</v>
      </c>
      <c r="B237" s="27" t="s">
        <v>22</v>
      </c>
      <c r="C237" s="17">
        <f t="shared" ref="C237:R237" si="206">SUM(C238,C239,C240)</f>
        <v>0</v>
      </c>
      <c r="D237" s="17">
        <f t="shared" si="206"/>
        <v>0</v>
      </c>
      <c r="E237" s="17">
        <f t="shared" si="206"/>
        <v>0</v>
      </c>
      <c r="F237" s="17">
        <f t="shared" si="206"/>
        <v>0</v>
      </c>
      <c r="G237" s="17">
        <f t="shared" si="206"/>
        <v>0</v>
      </c>
      <c r="H237" s="17">
        <f t="shared" si="206"/>
        <v>0</v>
      </c>
      <c r="I237" s="17">
        <f t="shared" si="206"/>
        <v>0</v>
      </c>
      <c r="J237" s="17">
        <f t="shared" si="206"/>
        <v>0</v>
      </c>
      <c r="K237" s="17">
        <f t="shared" si="206"/>
        <v>0</v>
      </c>
      <c r="L237" s="17">
        <f t="shared" si="206"/>
        <v>0</v>
      </c>
      <c r="M237" s="17">
        <f t="shared" si="206"/>
        <v>0</v>
      </c>
      <c r="N237" s="17">
        <f t="shared" si="206"/>
        <v>0</v>
      </c>
      <c r="O237" s="17">
        <f t="shared" si="206"/>
        <v>0</v>
      </c>
      <c r="P237" s="17">
        <f t="shared" si="206"/>
        <v>0</v>
      </c>
      <c r="Q237" s="17">
        <f t="shared" si="206"/>
        <v>0</v>
      </c>
      <c r="R237" s="17">
        <f t="shared" si="206"/>
        <v>0</v>
      </c>
      <c r="S237" s="49">
        <v>219</v>
      </c>
    </row>
    <row r="238" spans="1:19" ht="12.95" customHeight="1" x14ac:dyDescent="0.2">
      <c r="A238" s="22">
        <v>220</v>
      </c>
      <c r="B238" s="28" t="s">
        <v>23</v>
      </c>
      <c r="C238" s="8" t="s">
        <v>3</v>
      </c>
      <c r="D238" s="8" t="s">
        <v>3</v>
      </c>
      <c r="E238" s="8" t="s">
        <v>3</v>
      </c>
      <c r="F238" s="8" t="s">
        <v>3</v>
      </c>
      <c r="G238" s="8" t="s">
        <v>3</v>
      </c>
      <c r="H238" s="8" t="s">
        <v>3</v>
      </c>
      <c r="I238" s="8" t="s">
        <v>3</v>
      </c>
      <c r="J238" s="8" t="s">
        <v>3</v>
      </c>
      <c r="K238" s="8" t="s">
        <v>3</v>
      </c>
      <c r="L238" s="8" t="s">
        <v>3</v>
      </c>
      <c r="M238" s="8" t="s">
        <v>3</v>
      </c>
      <c r="N238" s="8" t="s">
        <v>3</v>
      </c>
      <c r="O238" s="8" t="s">
        <v>3</v>
      </c>
      <c r="P238" s="8" t="s">
        <v>3</v>
      </c>
      <c r="Q238" s="8" t="s">
        <v>3</v>
      </c>
      <c r="R238" s="8" t="s">
        <v>3</v>
      </c>
      <c r="S238" s="49">
        <v>220</v>
      </c>
    </row>
    <row r="239" spans="1:19" ht="12.95" customHeight="1" x14ac:dyDescent="0.2">
      <c r="A239" s="22">
        <v>221</v>
      </c>
      <c r="B239" s="28" t="s">
        <v>24</v>
      </c>
      <c r="C239" s="8" t="s">
        <v>3</v>
      </c>
      <c r="D239" s="8" t="s">
        <v>3</v>
      </c>
      <c r="E239" s="8" t="s">
        <v>3</v>
      </c>
      <c r="F239" s="8" t="s">
        <v>3</v>
      </c>
      <c r="G239" s="8" t="s">
        <v>3</v>
      </c>
      <c r="H239" s="8" t="s">
        <v>3</v>
      </c>
      <c r="I239" s="8" t="s">
        <v>3</v>
      </c>
      <c r="J239" s="8" t="s">
        <v>3</v>
      </c>
      <c r="K239" s="8" t="s">
        <v>3</v>
      </c>
      <c r="L239" s="8" t="s">
        <v>3</v>
      </c>
      <c r="M239" s="8" t="s">
        <v>3</v>
      </c>
      <c r="N239" s="8" t="s">
        <v>3</v>
      </c>
      <c r="O239" s="8" t="s">
        <v>3</v>
      </c>
      <c r="P239" s="8" t="s">
        <v>3</v>
      </c>
      <c r="Q239" s="8" t="s">
        <v>3</v>
      </c>
      <c r="R239" s="8" t="s">
        <v>3</v>
      </c>
      <c r="S239" s="49">
        <v>221</v>
      </c>
    </row>
    <row r="240" spans="1:19" ht="12.95" customHeight="1" x14ac:dyDescent="0.2">
      <c r="A240" s="22">
        <v>222</v>
      </c>
      <c r="B240" s="28" t="s">
        <v>25</v>
      </c>
      <c r="C240" s="17">
        <f t="shared" ref="C240:R240" si="207">SUM(C241,C242,C243)</f>
        <v>0</v>
      </c>
      <c r="D240" s="17">
        <f t="shared" si="207"/>
        <v>0</v>
      </c>
      <c r="E240" s="17">
        <f t="shared" si="207"/>
        <v>0</v>
      </c>
      <c r="F240" s="17">
        <f t="shared" si="207"/>
        <v>0</v>
      </c>
      <c r="G240" s="17">
        <f t="shared" si="207"/>
        <v>0</v>
      </c>
      <c r="H240" s="17">
        <f t="shared" si="207"/>
        <v>0</v>
      </c>
      <c r="I240" s="17">
        <f t="shared" si="207"/>
        <v>0</v>
      </c>
      <c r="J240" s="17">
        <f t="shared" si="207"/>
        <v>0</v>
      </c>
      <c r="K240" s="17">
        <f t="shared" si="207"/>
        <v>0</v>
      </c>
      <c r="L240" s="17">
        <f t="shared" si="207"/>
        <v>0</v>
      </c>
      <c r="M240" s="17">
        <f t="shared" si="207"/>
        <v>0</v>
      </c>
      <c r="N240" s="17">
        <f t="shared" si="207"/>
        <v>0</v>
      </c>
      <c r="O240" s="17">
        <f t="shared" si="207"/>
        <v>0</v>
      </c>
      <c r="P240" s="17">
        <f t="shared" si="207"/>
        <v>0</v>
      </c>
      <c r="Q240" s="17">
        <f t="shared" si="207"/>
        <v>0</v>
      </c>
      <c r="R240" s="17">
        <f t="shared" si="207"/>
        <v>0</v>
      </c>
      <c r="S240" s="49">
        <v>222</v>
      </c>
    </row>
    <row r="241" spans="1:19" ht="12.95" customHeight="1" x14ac:dyDescent="0.2">
      <c r="A241" s="22">
        <v>223</v>
      </c>
      <c r="B241" s="26" t="s">
        <v>215</v>
      </c>
      <c r="C241" s="8" t="s">
        <v>3</v>
      </c>
      <c r="D241" s="8" t="s">
        <v>3</v>
      </c>
      <c r="E241" s="8" t="s">
        <v>3</v>
      </c>
      <c r="F241" s="8" t="s">
        <v>3</v>
      </c>
      <c r="G241" s="8" t="s">
        <v>3</v>
      </c>
      <c r="H241" s="8" t="s">
        <v>3</v>
      </c>
      <c r="I241" s="8" t="s">
        <v>3</v>
      </c>
      <c r="J241" s="8" t="s">
        <v>3</v>
      </c>
      <c r="K241" s="8" t="s">
        <v>3</v>
      </c>
      <c r="L241" s="8" t="s">
        <v>3</v>
      </c>
      <c r="M241" s="8" t="s">
        <v>3</v>
      </c>
      <c r="N241" s="8" t="s">
        <v>3</v>
      </c>
      <c r="O241" s="8" t="s">
        <v>3</v>
      </c>
      <c r="P241" s="8" t="s">
        <v>3</v>
      </c>
      <c r="Q241" s="8" t="s">
        <v>3</v>
      </c>
      <c r="R241" s="8" t="s">
        <v>3</v>
      </c>
      <c r="S241" s="49">
        <v>223</v>
      </c>
    </row>
    <row r="242" spans="1:19" ht="12.95" customHeight="1" x14ac:dyDescent="0.2">
      <c r="A242" s="22">
        <v>224</v>
      </c>
      <c r="B242" s="26" t="s">
        <v>216</v>
      </c>
      <c r="C242" s="8" t="s">
        <v>3</v>
      </c>
      <c r="D242" s="8" t="s">
        <v>3</v>
      </c>
      <c r="E242" s="8" t="s">
        <v>3</v>
      </c>
      <c r="F242" s="8" t="s">
        <v>3</v>
      </c>
      <c r="G242" s="8" t="s">
        <v>3</v>
      </c>
      <c r="H242" s="8" t="s">
        <v>3</v>
      </c>
      <c r="I242" s="8" t="s">
        <v>3</v>
      </c>
      <c r="J242" s="8" t="s">
        <v>3</v>
      </c>
      <c r="K242" s="8" t="s">
        <v>3</v>
      </c>
      <c r="L242" s="8" t="s">
        <v>3</v>
      </c>
      <c r="M242" s="8" t="s">
        <v>3</v>
      </c>
      <c r="N242" s="8" t="s">
        <v>3</v>
      </c>
      <c r="O242" s="8" t="s">
        <v>3</v>
      </c>
      <c r="P242" s="8" t="s">
        <v>3</v>
      </c>
      <c r="Q242" s="8" t="s">
        <v>3</v>
      </c>
      <c r="R242" s="8" t="s">
        <v>3</v>
      </c>
      <c r="S242" s="49">
        <v>224</v>
      </c>
    </row>
    <row r="243" spans="1:19" ht="12.95" customHeight="1" x14ac:dyDescent="0.2">
      <c r="A243" s="22">
        <v>225</v>
      </c>
      <c r="B243" s="26" t="s">
        <v>217</v>
      </c>
      <c r="C243" s="8" t="s">
        <v>3</v>
      </c>
      <c r="D243" s="8" t="s">
        <v>3</v>
      </c>
      <c r="E243" s="8" t="s">
        <v>3</v>
      </c>
      <c r="F243" s="8" t="s">
        <v>3</v>
      </c>
      <c r="G243" s="8" t="s">
        <v>3</v>
      </c>
      <c r="H243" s="8" t="s">
        <v>3</v>
      </c>
      <c r="I243" s="8" t="s">
        <v>3</v>
      </c>
      <c r="J243" s="8" t="s">
        <v>3</v>
      </c>
      <c r="K243" s="8" t="s">
        <v>3</v>
      </c>
      <c r="L243" s="8" t="s">
        <v>3</v>
      </c>
      <c r="M243" s="8" t="s">
        <v>3</v>
      </c>
      <c r="N243" s="8" t="s">
        <v>3</v>
      </c>
      <c r="O243" s="8" t="s">
        <v>3</v>
      </c>
      <c r="P243" s="8" t="s">
        <v>3</v>
      </c>
      <c r="Q243" s="8" t="s">
        <v>3</v>
      </c>
      <c r="R243" s="8" t="s">
        <v>3</v>
      </c>
      <c r="S243" s="49">
        <v>225</v>
      </c>
    </row>
    <row r="244" spans="1:19" ht="15" customHeight="1" x14ac:dyDescent="0.2">
      <c r="A244" s="22">
        <v>226</v>
      </c>
      <c r="B244" s="23" t="s">
        <v>26</v>
      </c>
      <c r="C244" s="62">
        <f t="shared" ref="C244:R244" si="208">SUM(C245,C258)</f>
        <v>30035.696887509999</v>
      </c>
      <c r="D244" s="62">
        <f t="shared" si="208"/>
        <v>2671.7404470299998</v>
      </c>
      <c r="E244" s="62">
        <f t="shared" si="208"/>
        <v>-236.97685867000106</v>
      </c>
      <c r="F244" s="62">
        <f t="shared" si="208"/>
        <v>32470.460475869997</v>
      </c>
      <c r="G244" s="62">
        <f t="shared" si="208"/>
        <v>32470.460475869997</v>
      </c>
      <c r="H244" s="62">
        <f t="shared" si="208"/>
        <v>274.47300474000002</v>
      </c>
      <c r="I244" s="62">
        <f t="shared" si="208"/>
        <v>-245.06205887000036</v>
      </c>
      <c r="J244" s="62">
        <f t="shared" si="208"/>
        <v>32499.871421739997</v>
      </c>
      <c r="K244" s="62">
        <f t="shared" si="208"/>
        <v>32499.871421739997</v>
      </c>
      <c r="L244" s="62">
        <f t="shared" si="208"/>
        <v>-109.87713004999995</v>
      </c>
      <c r="M244" s="62">
        <f t="shared" si="208"/>
        <v>-75.658303659998623</v>
      </c>
      <c r="N244" s="62">
        <f t="shared" si="208"/>
        <v>32314.335988029998</v>
      </c>
      <c r="O244" s="62">
        <f t="shared" si="208"/>
        <v>32314.335988029998</v>
      </c>
      <c r="P244" s="62">
        <f t="shared" si="208"/>
        <v>605.65706468000008</v>
      </c>
      <c r="Q244" s="62">
        <f t="shared" si="208"/>
        <v>-747.09579098000199</v>
      </c>
      <c r="R244" s="62">
        <f t="shared" si="208"/>
        <v>32172.897261729995</v>
      </c>
      <c r="S244" s="49">
        <v>226</v>
      </c>
    </row>
    <row r="245" spans="1:19" ht="14.1" customHeight="1" x14ac:dyDescent="0.2">
      <c r="A245" s="22">
        <v>227</v>
      </c>
      <c r="B245" s="24" t="s">
        <v>27</v>
      </c>
      <c r="C245" s="17">
        <f t="shared" ref="C245:R245" si="209">SUM(C246,C248,C249,C250)</f>
        <v>0</v>
      </c>
      <c r="D245" s="17">
        <f t="shared" si="209"/>
        <v>0</v>
      </c>
      <c r="E245" s="17">
        <f t="shared" si="209"/>
        <v>0</v>
      </c>
      <c r="F245" s="17">
        <f t="shared" si="209"/>
        <v>0</v>
      </c>
      <c r="G245" s="17">
        <f t="shared" si="209"/>
        <v>0</v>
      </c>
      <c r="H245" s="17">
        <f t="shared" si="209"/>
        <v>0</v>
      </c>
      <c r="I245" s="17">
        <f t="shared" si="209"/>
        <v>0</v>
      </c>
      <c r="J245" s="17">
        <f t="shared" si="209"/>
        <v>0</v>
      </c>
      <c r="K245" s="17">
        <f t="shared" si="209"/>
        <v>0</v>
      </c>
      <c r="L245" s="17">
        <f t="shared" si="209"/>
        <v>0</v>
      </c>
      <c r="M245" s="17">
        <f t="shared" si="209"/>
        <v>0</v>
      </c>
      <c r="N245" s="17">
        <f t="shared" si="209"/>
        <v>0</v>
      </c>
      <c r="O245" s="17">
        <f t="shared" si="209"/>
        <v>0</v>
      </c>
      <c r="P245" s="17">
        <f t="shared" si="209"/>
        <v>0</v>
      </c>
      <c r="Q245" s="17">
        <f t="shared" si="209"/>
        <v>0</v>
      </c>
      <c r="R245" s="17">
        <f t="shared" si="209"/>
        <v>0</v>
      </c>
      <c r="S245" s="49">
        <v>227</v>
      </c>
    </row>
    <row r="246" spans="1:19" ht="14.1" customHeight="1" x14ac:dyDescent="0.2">
      <c r="A246" s="22">
        <v>228</v>
      </c>
      <c r="B246" s="29" t="s">
        <v>28</v>
      </c>
      <c r="C246" s="8" t="s">
        <v>3</v>
      </c>
      <c r="D246" s="8" t="s">
        <v>3</v>
      </c>
      <c r="E246" s="8" t="s">
        <v>3</v>
      </c>
      <c r="F246" s="8" t="s">
        <v>3</v>
      </c>
      <c r="G246" s="8" t="s">
        <v>3</v>
      </c>
      <c r="H246" s="8" t="s">
        <v>3</v>
      </c>
      <c r="I246" s="8" t="s">
        <v>3</v>
      </c>
      <c r="J246" s="8" t="s">
        <v>3</v>
      </c>
      <c r="K246" s="8" t="s">
        <v>3</v>
      </c>
      <c r="L246" s="8" t="s">
        <v>3</v>
      </c>
      <c r="M246" s="8" t="s">
        <v>3</v>
      </c>
      <c r="N246" s="8" t="s">
        <v>3</v>
      </c>
      <c r="O246" s="8" t="s">
        <v>3</v>
      </c>
      <c r="P246" s="8" t="s">
        <v>3</v>
      </c>
      <c r="Q246" s="8" t="s">
        <v>3</v>
      </c>
      <c r="R246" s="8" t="s">
        <v>3</v>
      </c>
      <c r="S246" s="49">
        <v>228</v>
      </c>
    </row>
    <row r="247" spans="1:19" ht="14.1" customHeight="1" x14ac:dyDescent="0.2">
      <c r="A247" s="22">
        <v>229</v>
      </c>
      <c r="B247" s="29" t="s">
        <v>29</v>
      </c>
      <c r="C247" s="8" t="s">
        <v>3</v>
      </c>
      <c r="D247" s="8" t="s">
        <v>3</v>
      </c>
      <c r="E247" s="8" t="s">
        <v>3</v>
      </c>
      <c r="F247" s="8" t="s">
        <v>3</v>
      </c>
      <c r="G247" s="8" t="s">
        <v>3</v>
      </c>
      <c r="H247" s="8" t="s">
        <v>3</v>
      </c>
      <c r="I247" s="8" t="s">
        <v>3</v>
      </c>
      <c r="J247" s="8" t="s">
        <v>3</v>
      </c>
      <c r="K247" s="8" t="s">
        <v>3</v>
      </c>
      <c r="L247" s="8" t="s">
        <v>3</v>
      </c>
      <c r="M247" s="8" t="s">
        <v>3</v>
      </c>
      <c r="N247" s="8" t="s">
        <v>3</v>
      </c>
      <c r="O247" s="8" t="s">
        <v>3</v>
      </c>
      <c r="P247" s="8" t="s">
        <v>3</v>
      </c>
      <c r="Q247" s="8" t="s">
        <v>3</v>
      </c>
      <c r="R247" s="8" t="s">
        <v>3</v>
      </c>
      <c r="S247" s="49">
        <v>229</v>
      </c>
    </row>
    <row r="248" spans="1:19" ht="14.1" customHeight="1" x14ac:dyDescent="0.2">
      <c r="A248" s="22">
        <v>230</v>
      </c>
      <c r="B248" s="29" t="s">
        <v>30</v>
      </c>
      <c r="C248" s="7">
        <v>0</v>
      </c>
      <c r="D248" s="17">
        <v>0</v>
      </c>
      <c r="E248" s="63">
        <f t="shared" ref="E248" si="210">SUM(F248)-SUM(C248)-SUM(D248)</f>
        <v>0</v>
      </c>
      <c r="F248" s="7">
        <v>0</v>
      </c>
      <c r="G248" s="7">
        <v>0</v>
      </c>
      <c r="H248" s="17">
        <v>0</v>
      </c>
      <c r="I248" s="63">
        <f t="shared" ref="I248" si="211">SUM(J248)-SUM(G248)-SUM(H248)</f>
        <v>0</v>
      </c>
      <c r="J248" s="7">
        <v>0</v>
      </c>
      <c r="K248" s="7">
        <v>0</v>
      </c>
      <c r="L248" s="17">
        <v>0</v>
      </c>
      <c r="M248" s="63">
        <f t="shared" ref="M248" si="212">SUM(N248)-SUM(K248)-SUM(L248)</f>
        <v>0</v>
      </c>
      <c r="N248" s="7">
        <v>0</v>
      </c>
      <c r="O248" s="7">
        <v>0</v>
      </c>
      <c r="P248" s="17">
        <v>0</v>
      </c>
      <c r="Q248" s="63">
        <f t="shared" ref="Q248" si="213">SUM(R248)-SUM(O248)-SUM(P248)</f>
        <v>0</v>
      </c>
      <c r="R248" s="7">
        <v>0</v>
      </c>
      <c r="S248" s="49">
        <v>230</v>
      </c>
    </row>
    <row r="249" spans="1:19" ht="14.1" customHeight="1" x14ac:dyDescent="0.2">
      <c r="A249" s="22">
        <v>231</v>
      </c>
      <c r="B249" s="29" t="s">
        <v>31</v>
      </c>
      <c r="C249" s="8" t="s">
        <v>3</v>
      </c>
      <c r="D249" s="8" t="s">
        <v>3</v>
      </c>
      <c r="E249" s="8" t="s">
        <v>3</v>
      </c>
      <c r="F249" s="8" t="s">
        <v>3</v>
      </c>
      <c r="G249" s="8" t="s">
        <v>3</v>
      </c>
      <c r="H249" s="8" t="s">
        <v>3</v>
      </c>
      <c r="I249" s="8" t="s">
        <v>3</v>
      </c>
      <c r="J249" s="8" t="s">
        <v>3</v>
      </c>
      <c r="K249" s="8" t="s">
        <v>3</v>
      </c>
      <c r="L249" s="8" t="s">
        <v>3</v>
      </c>
      <c r="M249" s="8" t="s">
        <v>3</v>
      </c>
      <c r="N249" s="8" t="s">
        <v>3</v>
      </c>
      <c r="O249" s="8" t="s">
        <v>3</v>
      </c>
      <c r="P249" s="8" t="s">
        <v>3</v>
      </c>
      <c r="Q249" s="8" t="s">
        <v>3</v>
      </c>
      <c r="R249" s="8" t="s">
        <v>3</v>
      </c>
      <c r="S249" s="49">
        <v>231</v>
      </c>
    </row>
    <row r="250" spans="1:19" ht="14.1" customHeight="1" x14ac:dyDescent="0.2">
      <c r="A250" s="22">
        <v>232</v>
      </c>
      <c r="B250" s="29" t="s">
        <v>32</v>
      </c>
      <c r="C250" s="63">
        <f t="shared" ref="C250:R250" si="214">SUM(C251,C252)</f>
        <v>0</v>
      </c>
      <c r="D250" s="63">
        <f t="shared" si="214"/>
        <v>0</v>
      </c>
      <c r="E250" s="63">
        <f t="shared" si="214"/>
        <v>0</v>
      </c>
      <c r="F250" s="63">
        <f t="shared" si="214"/>
        <v>0</v>
      </c>
      <c r="G250" s="63">
        <f t="shared" si="214"/>
        <v>0</v>
      </c>
      <c r="H250" s="63">
        <f t="shared" si="214"/>
        <v>0</v>
      </c>
      <c r="I250" s="63">
        <f t="shared" si="214"/>
        <v>0</v>
      </c>
      <c r="J250" s="63">
        <f t="shared" si="214"/>
        <v>0</v>
      </c>
      <c r="K250" s="63">
        <f t="shared" si="214"/>
        <v>0</v>
      </c>
      <c r="L250" s="63">
        <f t="shared" si="214"/>
        <v>0</v>
      </c>
      <c r="M250" s="63">
        <f t="shared" si="214"/>
        <v>0</v>
      </c>
      <c r="N250" s="63">
        <f t="shared" si="214"/>
        <v>0</v>
      </c>
      <c r="O250" s="63">
        <f t="shared" si="214"/>
        <v>0</v>
      </c>
      <c r="P250" s="63">
        <f t="shared" si="214"/>
        <v>0</v>
      </c>
      <c r="Q250" s="63">
        <f t="shared" si="214"/>
        <v>0</v>
      </c>
      <c r="R250" s="63">
        <f t="shared" si="214"/>
        <v>0</v>
      </c>
      <c r="S250" s="49">
        <v>232</v>
      </c>
    </row>
    <row r="251" spans="1:19" ht="12.95" customHeight="1" x14ac:dyDescent="0.2">
      <c r="A251" s="22">
        <v>233</v>
      </c>
      <c r="B251" s="30" t="s">
        <v>33</v>
      </c>
      <c r="C251" s="7">
        <v>0</v>
      </c>
      <c r="D251" s="17">
        <v>0</v>
      </c>
      <c r="E251" s="63">
        <f t="shared" ref="E251" si="215">SUM(F251)-SUM(C251)-SUM(D251)</f>
        <v>0</v>
      </c>
      <c r="F251" s="7">
        <v>0</v>
      </c>
      <c r="G251" s="7">
        <v>0</v>
      </c>
      <c r="H251" s="17">
        <v>0</v>
      </c>
      <c r="I251" s="63">
        <f t="shared" ref="I251" si="216">SUM(J251)-SUM(G251)-SUM(H251)</f>
        <v>0</v>
      </c>
      <c r="J251" s="7">
        <v>0</v>
      </c>
      <c r="K251" s="7">
        <v>0</v>
      </c>
      <c r="L251" s="17">
        <v>0</v>
      </c>
      <c r="M251" s="63">
        <f t="shared" ref="M251" si="217">SUM(N251)-SUM(K251)-SUM(L251)</f>
        <v>0</v>
      </c>
      <c r="N251" s="7">
        <v>0</v>
      </c>
      <c r="O251" s="7">
        <v>0</v>
      </c>
      <c r="P251" s="17">
        <v>0</v>
      </c>
      <c r="Q251" s="63">
        <f t="shared" ref="Q251" si="218">SUM(R251)-SUM(O251)-SUM(P251)</f>
        <v>0</v>
      </c>
      <c r="R251" s="7">
        <v>0</v>
      </c>
      <c r="S251" s="49">
        <v>233</v>
      </c>
    </row>
    <row r="252" spans="1:19" ht="12.95" customHeight="1" x14ac:dyDescent="0.2">
      <c r="A252" s="22">
        <v>234</v>
      </c>
      <c r="B252" s="30" t="s">
        <v>34</v>
      </c>
      <c r="C252" s="8" t="s">
        <v>3</v>
      </c>
      <c r="D252" s="8" t="s">
        <v>3</v>
      </c>
      <c r="E252" s="8" t="s">
        <v>3</v>
      </c>
      <c r="F252" s="8" t="s">
        <v>3</v>
      </c>
      <c r="G252" s="8" t="s">
        <v>3</v>
      </c>
      <c r="H252" s="8" t="s">
        <v>3</v>
      </c>
      <c r="I252" s="8" t="s">
        <v>3</v>
      </c>
      <c r="J252" s="8" t="s">
        <v>3</v>
      </c>
      <c r="K252" s="8" t="s">
        <v>3</v>
      </c>
      <c r="L252" s="8" t="s">
        <v>3</v>
      </c>
      <c r="M252" s="8" t="s">
        <v>3</v>
      </c>
      <c r="N252" s="8" t="s">
        <v>3</v>
      </c>
      <c r="O252" s="8" t="s">
        <v>3</v>
      </c>
      <c r="P252" s="8" t="s">
        <v>3</v>
      </c>
      <c r="Q252" s="8" t="s">
        <v>3</v>
      </c>
      <c r="R252" s="8" t="s">
        <v>3</v>
      </c>
      <c r="S252" s="49">
        <v>234</v>
      </c>
    </row>
    <row r="253" spans="1:19" ht="25.5" customHeight="1" x14ac:dyDescent="0.2">
      <c r="A253" s="22">
        <v>235</v>
      </c>
      <c r="B253" s="55" t="s">
        <v>35</v>
      </c>
      <c r="C253" s="63">
        <f t="shared" ref="C253:R253" si="219">SUM(C254,C255)</f>
        <v>0</v>
      </c>
      <c r="D253" s="63">
        <f t="shared" si="219"/>
        <v>0</v>
      </c>
      <c r="E253" s="63">
        <f t="shared" si="219"/>
        <v>0</v>
      </c>
      <c r="F253" s="63">
        <f t="shared" si="219"/>
        <v>0</v>
      </c>
      <c r="G253" s="63">
        <f t="shared" si="219"/>
        <v>0</v>
      </c>
      <c r="H253" s="63">
        <f t="shared" si="219"/>
        <v>0</v>
      </c>
      <c r="I253" s="63">
        <f t="shared" si="219"/>
        <v>0</v>
      </c>
      <c r="J253" s="63">
        <f t="shared" si="219"/>
        <v>0</v>
      </c>
      <c r="K253" s="63">
        <f t="shared" si="219"/>
        <v>0</v>
      </c>
      <c r="L253" s="63">
        <f t="shared" si="219"/>
        <v>0</v>
      </c>
      <c r="M253" s="63">
        <f t="shared" si="219"/>
        <v>0</v>
      </c>
      <c r="N253" s="63">
        <f t="shared" si="219"/>
        <v>0</v>
      </c>
      <c r="O253" s="63">
        <f t="shared" si="219"/>
        <v>0</v>
      </c>
      <c r="P253" s="63">
        <f t="shared" si="219"/>
        <v>0</v>
      </c>
      <c r="Q253" s="63">
        <f t="shared" si="219"/>
        <v>0</v>
      </c>
      <c r="R253" s="63">
        <f t="shared" si="219"/>
        <v>0</v>
      </c>
      <c r="S253" s="49">
        <v>235</v>
      </c>
    </row>
    <row r="254" spans="1:19" ht="12.95" customHeight="1" x14ac:dyDescent="0.2">
      <c r="A254" s="22">
        <v>236</v>
      </c>
      <c r="B254" s="37" t="s">
        <v>36</v>
      </c>
      <c r="C254" s="8" t="s">
        <v>3</v>
      </c>
      <c r="D254" s="8" t="s">
        <v>3</v>
      </c>
      <c r="E254" s="8" t="s">
        <v>3</v>
      </c>
      <c r="F254" s="8" t="s">
        <v>3</v>
      </c>
      <c r="G254" s="8" t="s">
        <v>3</v>
      </c>
      <c r="H254" s="8" t="s">
        <v>3</v>
      </c>
      <c r="I254" s="8" t="s">
        <v>3</v>
      </c>
      <c r="J254" s="8" t="s">
        <v>3</v>
      </c>
      <c r="K254" s="8" t="s">
        <v>3</v>
      </c>
      <c r="L254" s="8" t="s">
        <v>3</v>
      </c>
      <c r="M254" s="8" t="s">
        <v>3</v>
      </c>
      <c r="N254" s="8" t="s">
        <v>3</v>
      </c>
      <c r="O254" s="8" t="s">
        <v>3</v>
      </c>
      <c r="P254" s="8" t="s">
        <v>3</v>
      </c>
      <c r="Q254" s="8" t="s">
        <v>3</v>
      </c>
      <c r="R254" s="8" t="s">
        <v>3</v>
      </c>
      <c r="S254" s="49">
        <v>236</v>
      </c>
    </row>
    <row r="255" spans="1:19" ht="12.95" customHeight="1" x14ac:dyDescent="0.2">
      <c r="A255" s="22">
        <v>237</v>
      </c>
      <c r="B255" s="37" t="s">
        <v>37</v>
      </c>
      <c r="C255" s="8" t="s">
        <v>3</v>
      </c>
      <c r="D255" s="8" t="s">
        <v>3</v>
      </c>
      <c r="E255" s="8" t="s">
        <v>3</v>
      </c>
      <c r="F255" s="8" t="s">
        <v>3</v>
      </c>
      <c r="G255" s="8" t="s">
        <v>3</v>
      </c>
      <c r="H255" s="8" t="s">
        <v>3</v>
      </c>
      <c r="I255" s="8" t="s">
        <v>3</v>
      </c>
      <c r="J255" s="8" t="s">
        <v>3</v>
      </c>
      <c r="K255" s="8" t="s">
        <v>3</v>
      </c>
      <c r="L255" s="8" t="s">
        <v>3</v>
      </c>
      <c r="M255" s="8" t="s">
        <v>3</v>
      </c>
      <c r="N255" s="8" t="s">
        <v>3</v>
      </c>
      <c r="O255" s="8" t="s">
        <v>3</v>
      </c>
      <c r="P255" s="8" t="s">
        <v>3</v>
      </c>
      <c r="Q255" s="8" t="s">
        <v>3</v>
      </c>
      <c r="R255" s="8" t="s">
        <v>3</v>
      </c>
      <c r="S255" s="49">
        <v>237</v>
      </c>
    </row>
    <row r="256" spans="1:19" ht="12.95" customHeight="1" x14ac:dyDescent="0.2">
      <c r="A256" s="22">
        <v>238</v>
      </c>
      <c r="B256" s="38" t="s">
        <v>38</v>
      </c>
      <c r="C256" s="63">
        <f>SUM(C257)</f>
        <v>0</v>
      </c>
      <c r="D256" s="63">
        <f t="shared" ref="D256:I256" si="220">SUM(D257)</f>
        <v>0</v>
      </c>
      <c r="E256" s="63">
        <f t="shared" si="220"/>
        <v>0</v>
      </c>
      <c r="F256" s="63">
        <f>SUM(F257)</f>
        <v>0</v>
      </c>
      <c r="G256" s="63">
        <f>SUM(G257)</f>
        <v>0</v>
      </c>
      <c r="H256" s="63">
        <f t="shared" si="220"/>
        <v>0</v>
      </c>
      <c r="I256" s="63">
        <f t="shared" si="220"/>
        <v>0</v>
      </c>
      <c r="J256" s="63">
        <f>SUM(J257)</f>
        <v>0</v>
      </c>
      <c r="K256" s="63">
        <f>SUM(K257)</f>
        <v>0</v>
      </c>
      <c r="L256" s="63">
        <f t="shared" ref="L256:M256" si="221">SUM(L257)</f>
        <v>0</v>
      </c>
      <c r="M256" s="63">
        <f t="shared" si="221"/>
        <v>0</v>
      </c>
      <c r="N256" s="63">
        <f>SUM(N257)</f>
        <v>0</v>
      </c>
      <c r="O256" s="63">
        <f>SUM(O257)</f>
        <v>0</v>
      </c>
      <c r="P256" s="63">
        <f t="shared" ref="P256:Q256" si="222">SUM(P257)</f>
        <v>0</v>
      </c>
      <c r="Q256" s="63">
        <f t="shared" si="222"/>
        <v>0</v>
      </c>
      <c r="R256" s="63">
        <f>SUM(R257)</f>
        <v>0</v>
      </c>
      <c r="S256" s="49">
        <v>238</v>
      </c>
    </row>
    <row r="257" spans="1:19" ht="25.5" customHeight="1" x14ac:dyDescent="0.2">
      <c r="A257" s="22">
        <v>239</v>
      </c>
      <c r="B257" s="56" t="s">
        <v>39</v>
      </c>
      <c r="C257" s="8" t="s">
        <v>3</v>
      </c>
      <c r="D257" s="8" t="s">
        <v>3</v>
      </c>
      <c r="E257" s="8" t="s">
        <v>3</v>
      </c>
      <c r="F257" s="8" t="s">
        <v>3</v>
      </c>
      <c r="G257" s="8" t="s">
        <v>3</v>
      </c>
      <c r="H257" s="8" t="s">
        <v>3</v>
      </c>
      <c r="I257" s="8" t="s">
        <v>3</v>
      </c>
      <c r="J257" s="8" t="s">
        <v>3</v>
      </c>
      <c r="K257" s="8" t="s">
        <v>3</v>
      </c>
      <c r="L257" s="8" t="s">
        <v>3</v>
      </c>
      <c r="M257" s="8" t="s">
        <v>3</v>
      </c>
      <c r="N257" s="8" t="s">
        <v>3</v>
      </c>
      <c r="O257" s="8" t="s">
        <v>3</v>
      </c>
      <c r="P257" s="8" t="s">
        <v>3</v>
      </c>
      <c r="Q257" s="8" t="s">
        <v>3</v>
      </c>
      <c r="R257" s="8" t="s">
        <v>3</v>
      </c>
      <c r="S257" s="49">
        <v>239</v>
      </c>
    </row>
    <row r="258" spans="1:19" ht="14.1" customHeight="1" x14ac:dyDescent="0.2">
      <c r="A258" s="22">
        <v>240</v>
      </c>
      <c r="B258" s="24" t="s">
        <v>40</v>
      </c>
      <c r="C258" s="7">
        <f t="shared" ref="C258:Q258" si="223">SUM(C262,C265,C268,C271)</f>
        <v>30035.696887509999</v>
      </c>
      <c r="D258" s="7">
        <f t="shared" si="223"/>
        <v>2671.7404470299998</v>
      </c>
      <c r="E258" s="7">
        <f t="shared" si="223"/>
        <v>-236.97685867000106</v>
      </c>
      <c r="F258" s="7">
        <f t="shared" si="223"/>
        <v>32470.460475869997</v>
      </c>
      <c r="G258" s="7">
        <f t="shared" si="223"/>
        <v>32470.460475869997</v>
      </c>
      <c r="H258" s="7">
        <f t="shared" si="223"/>
        <v>274.47300474000002</v>
      </c>
      <c r="I258" s="7">
        <f t="shared" si="223"/>
        <v>-245.06205887000036</v>
      </c>
      <c r="J258" s="7">
        <f t="shared" si="223"/>
        <v>32499.871421739997</v>
      </c>
      <c r="K258" s="7">
        <f t="shared" si="223"/>
        <v>32499.871421739997</v>
      </c>
      <c r="L258" s="7">
        <f t="shared" si="223"/>
        <v>-109.87713004999995</v>
      </c>
      <c r="M258" s="7">
        <f t="shared" si="223"/>
        <v>-75.658303659998623</v>
      </c>
      <c r="N258" s="7">
        <f>SUM(N262,N265,N268,N271)</f>
        <v>32314.335988029998</v>
      </c>
      <c r="O258" s="7">
        <f>SUM(O262,O265,O268,O271)</f>
        <v>32314.335988029998</v>
      </c>
      <c r="P258" s="7">
        <f>SUM(P262,P265,P268,P271)</f>
        <v>605.65706468000008</v>
      </c>
      <c r="Q258" s="7">
        <f t="shared" si="223"/>
        <v>-747.09579098000199</v>
      </c>
      <c r="R258" s="7">
        <f>SUM(R262,R265,R268,R271)</f>
        <v>32172.897261729995</v>
      </c>
      <c r="S258" s="49">
        <v>240</v>
      </c>
    </row>
    <row r="259" spans="1:19" ht="14.1" customHeight="1" x14ac:dyDescent="0.2">
      <c r="A259" s="22">
        <v>241</v>
      </c>
      <c r="B259" s="29" t="s">
        <v>41</v>
      </c>
      <c r="C259" s="63">
        <f t="shared" ref="C259:R259" si="224">SUM(C260,C261)</f>
        <v>1006.6466049100001</v>
      </c>
      <c r="D259" s="63">
        <f t="shared" si="224"/>
        <v>-6.14807434</v>
      </c>
      <c r="E259" s="63">
        <f t="shared" si="224"/>
        <v>0</v>
      </c>
      <c r="F259" s="63">
        <f t="shared" si="224"/>
        <v>1000.4985305700001</v>
      </c>
      <c r="G259" s="63">
        <f t="shared" si="224"/>
        <v>1000.4985305700001</v>
      </c>
      <c r="H259" s="63">
        <f t="shared" si="224"/>
        <v>6.42250239</v>
      </c>
      <c r="I259" s="63">
        <f t="shared" si="224"/>
        <v>0</v>
      </c>
      <c r="J259" s="63">
        <f t="shared" si="224"/>
        <v>1006.92103296</v>
      </c>
      <c r="K259" s="63">
        <f t="shared" si="224"/>
        <v>1006.92103296</v>
      </c>
      <c r="L259" s="63">
        <f t="shared" si="224"/>
        <v>-6.0069206499999996</v>
      </c>
      <c r="M259" s="63">
        <f t="shared" si="224"/>
        <v>0</v>
      </c>
      <c r="N259" s="63">
        <f t="shared" si="224"/>
        <v>1000.9141123100001</v>
      </c>
      <c r="O259" s="63">
        <f t="shared" si="224"/>
        <v>1000.9141123100001</v>
      </c>
      <c r="P259" s="63">
        <f t="shared" si="224"/>
        <v>6.90974602</v>
      </c>
      <c r="Q259" s="63">
        <f t="shared" si="224"/>
        <v>0</v>
      </c>
      <c r="R259" s="63">
        <f t="shared" si="224"/>
        <v>1007.8238583300001</v>
      </c>
      <c r="S259" s="49">
        <v>241</v>
      </c>
    </row>
    <row r="260" spans="1:19" ht="13.15" customHeight="1" x14ac:dyDescent="0.2">
      <c r="A260" s="22">
        <v>242</v>
      </c>
      <c r="B260" s="30" t="s">
        <v>42</v>
      </c>
      <c r="C260" s="8">
        <v>0</v>
      </c>
      <c r="D260" s="8">
        <v>0</v>
      </c>
      <c r="E260" s="8" t="s">
        <v>3</v>
      </c>
      <c r="F260" s="8">
        <v>0</v>
      </c>
      <c r="G260" s="8">
        <v>0</v>
      </c>
      <c r="H260" s="8">
        <v>0</v>
      </c>
      <c r="I260" s="8" t="s">
        <v>3</v>
      </c>
      <c r="J260" s="8">
        <v>0</v>
      </c>
      <c r="K260" s="8">
        <v>0</v>
      </c>
      <c r="L260" s="8">
        <v>0</v>
      </c>
      <c r="M260" s="8" t="s">
        <v>3</v>
      </c>
      <c r="N260" s="8">
        <v>0</v>
      </c>
      <c r="O260" s="8">
        <v>0</v>
      </c>
      <c r="P260" s="8">
        <v>0</v>
      </c>
      <c r="Q260" s="8" t="s">
        <v>3</v>
      </c>
      <c r="R260" s="8">
        <v>0</v>
      </c>
      <c r="S260" s="49">
        <v>242</v>
      </c>
    </row>
    <row r="261" spans="1:19" ht="13.15" customHeight="1" x14ac:dyDescent="0.2">
      <c r="A261" s="22">
        <v>243</v>
      </c>
      <c r="B261" s="30" t="s">
        <v>43</v>
      </c>
      <c r="C261" s="8">
        <v>1006.6466049100001</v>
      </c>
      <c r="D261" s="8">
        <v>-6.14807434</v>
      </c>
      <c r="E261" s="8" t="s">
        <v>3</v>
      </c>
      <c r="F261" s="8">
        <v>1000.4985305700001</v>
      </c>
      <c r="G261" s="8">
        <v>1000.4985305700001</v>
      </c>
      <c r="H261" s="8">
        <v>6.42250239</v>
      </c>
      <c r="I261" s="8" t="s">
        <v>3</v>
      </c>
      <c r="J261" s="8">
        <v>1006.92103296</v>
      </c>
      <c r="K261" s="8">
        <v>1006.92103296</v>
      </c>
      <c r="L261" s="8">
        <v>-6.0069206499999996</v>
      </c>
      <c r="M261" s="8" t="s">
        <v>3</v>
      </c>
      <c r="N261" s="8">
        <v>1000.9141123100001</v>
      </c>
      <c r="O261" s="8">
        <v>1000.9141123100001</v>
      </c>
      <c r="P261" s="8">
        <v>6.90974602</v>
      </c>
      <c r="Q261" s="8" t="s">
        <v>3</v>
      </c>
      <c r="R261" s="8">
        <v>1007.8238583300001</v>
      </c>
      <c r="S261" s="49">
        <v>243</v>
      </c>
    </row>
    <row r="262" spans="1:19" ht="14.1" customHeight="1" x14ac:dyDescent="0.2">
      <c r="A262" s="22">
        <v>244</v>
      </c>
      <c r="B262" s="29" t="s">
        <v>44</v>
      </c>
      <c r="C262" s="63">
        <f t="shared" ref="C262:R262" si="225">SUM(C263,C264)</f>
        <v>1006.6466049100001</v>
      </c>
      <c r="D262" s="63">
        <f t="shared" si="225"/>
        <v>-6.14807434</v>
      </c>
      <c r="E262" s="63">
        <f t="shared" si="225"/>
        <v>0</v>
      </c>
      <c r="F262" s="63">
        <f t="shared" si="225"/>
        <v>1000.4985305700001</v>
      </c>
      <c r="G262" s="63">
        <f t="shared" si="225"/>
        <v>1000.4985305700001</v>
      </c>
      <c r="H262" s="63">
        <f t="shared" si="225"/>
        <v>6.42250239</v>
      </c>
      <c r="I262" s="63">
        <f t="shared" si="225"/>
        <v>-2.3092638912203256E-14</v>
      </c>
      <c r="J262" s="63">
        <f t="shared" si="225"/>
        <v>1006.92103296</v>
      </c>
      <c r="K262" s="63">
        <f t="shared" si="225"/>
        <v>1006.92103296</v>
      </c>
      <c r="L262" s="63">
        <f t="shared" si="225"/>
        <v>-6.0069206499999996</v>
      </c>
      <c r="M262" s="63">
        <f t="shared" si="225"/>
        <v>1.5987211554602254E-14</v>
      </c>
      <c r="N262" s="63">
        <f t="shared" si="225"/>
        <v>1000.9141123100001</v>
      </c>
      <c r="O262" s="63">
        <f t="shared" si="225"/>
        <v>1000.9141123100001</v>
      </c>
      <c r="P262" s="63">
        <f t="shared" si="225"/>
        <v>6.90974602</v>
      </c>
      <c r="Q262" s="63">
        <f t="shared" si="225"/>
        <v>5.6843418860808015E-14</v>
      </c>
      <c r="R262" s="63">
        <f t="shared" si="225"/>
        <v>1007.8238583300001</v>
      </c>
      <c r="S262" s="49">
        <v>244</v>
      </c>
    </row>
    <row r="263" spans="1:19" ht="13.15" customHeight="1" x14ac:dyDescent="0.2">
      <c r="A263" s="22">
        <v>245</v>
      </c>
      <c r="B263" s="30" t="s">
        <v>45</v>
      </c>
      <c r="C263" s="7">
        <v>0</v>
      </c>
      <c r="D263" s="17">
        <v>0</v>
      </c>
      <c r="E263" s="63">
        <f t="shared" ref="E263:E264" si="226">SUM(F263)-SUM(C263)-SUM(D263)</f>
        <v>0</v>
      </c>
      <c r="F263" s="7">
        <v>0</v>
      </c>
      <c r="G263" s="7">
        <v>0</v>
      </c>
      <c r="H263" s="17">
        <v>0</v>
      </c>
      <c r="I263" s="63">
        <f t="shared" ref="I263:I264" si="227">SUM(J263)-SUM(G263)-SUM(H263)</f>
        <v>0</v>
      </c>
      <c r="J263" s="7">
        <v>0</v>
      </c>
      <c r="K263" s="7">
        <v>0</v>
      </c>
      <c r="L263" s="17">
        <v>0</v>
      </c>
      <c r="M263" s="63">
        <f t="shared" ref="M263:M264" si="228">SUM(N263)-SUM(K263)-SUM(L263)</f>
        <v>0</v>
      </c>
      <c r="N263" s="7">
        <v>0</v>
      </c>
      <c r="O263" s="7">
        <v>0</v>
      </c>
      <c r="P263" s="17">
        <v>0</v>
      </c>
      <c r="Q263" s="63">
        <f t="shared" ref="Q263:Q264" si="229">SUM(R263)-SUM(O263)-SUM(P263)</f>
        <v>0</v>
      </c>
      <c r="R263" s="7">
        <v>0</v>
      </c>
      <c r="S263" s="49">
        <v>245</v>
      </c>
    </row>
    <row r="264" spans="1:19" ht="13.15" customHeight="1" x14ac:dyDescent="0.2">
      <c r="A264" s="22">
        <v>246</v>
      </c>
      <c r="B264" s="30" t="s">
        <v>46</v>
      </c>
      <c r="C264" s="7">
        <v>1006.6466049100001</v>
      </c>
      <c r="D264" s="17">
        <v>-6.14807434</v>
      </c>
      <c r="E264" s="63">
        <f t="shared" si="226"/>
        <v>0</v>
      </c>
      <c r="F264" s="7">
        <v>1000.4985305700001</v>
      </c>
      <c r="G264" s="7">
        <v>1000.4985305700001</v>
      </c>
      <c r="H264" s="17">
        <v>6.42250239</v>
      </c>
      <c r="I264" s="63">
        <f t="shared" si="227"/>
        <v>-2.3092638912203256E-14</v>
      </c>
      <c r="J264" s="7">
        <v>1006.92103296</v>
      </c>
      <c r="K264" s="7">
        <v>1006.92103296</v>
      </c>
      <c r="L264" s="17">
        <v>-6.0069206499999996</v>
      </c>
      <c r="M264" s="63">
        <f t="shared" si="228"/>
        <v>1.5987211554602254E-14</v>
      </c>
      <c r="N264" s="7">
        <v>1000.9141123100001</v>
      </c>
      <c r="O264" s="7">
        <v>1000.9141123100001</v>
      </c>
      <c r="P264" s="17">
        <v>6.90974602</v>
      </c>
      <c r="Q264" s="63">
        <f t="shared" si="229"/>
        <v>5.6843418860808015E-14</v>
      </c>
      <c r="R264" s="7">
        <v>1007.8238583300001</v>
      </c>
      <c r="S264" s="49">
        <v>246</v>
      </c>
    </row>
    <row r="265" spans="1:19" ht="14.1" customHeight="1" x14ac:dyDescent="0.2">
      <c r="A265" s="22">
        <v>247</v>
      </c>
      <c r="B265" s="29" t="s">
        <v>47</v>
      </c>
      <c r="C265" s="63">
        <f t="shared" ref="C265:R265" si="230">SUM(C266,C267)</f>
        <v>4382.5863107000014</v>
      </c>
      <c r="D265" s="63">
        <f t="shared" si="230"/>
        <v>186.42492363</v>
      </c>
      <c r="E265" s="63">
        <f t="shared" si="230"/>
        <v>1.7763568394002505E-14</v>
      </c>
      <c r="F265" s="63">
        <f t="shared" si="230"/>
        <v>4569.0112343300016</v>
      </c>
      <c r="G265" s="63">
        <f t="shared" si="230"/>
        <v>4569.0112343300016</v>
      </c>
      <c r="H265" s="63">
        <f t="shared" si="230"/>
        <v>274.93564517000004</v>
      </c>
      <c r="I265" s="63">
        <f t="shared" si="230"/>
        <v>0</v>
      </c>
      <c r="J265" s="63">
        <f t="shared" si="230"/>
        <v>4843.9468795000012</v>
      </c>
      <c r="K265" s="63">
        <f t="shared" si="230"/>
        <v>4843.9468795000012</v>
      </c>
      <c r="L265" s="63">
        <f t="shared" si="230"/>
        <v>-270.53469217999998</v>
      </c>
      <c r="M265" s="63">
        <f t="shared" si="230"/>
        <v>0</v>
      </c>
      <c r="N265" s="63">
        <f t="shared" si="230"/>
        <v>4573.412187320002</v>
      </c>
      <c r="O265" s="63">
        <f t="shared" si="230"/>
        <v>4573.412187320002</v>
      </c>
      <c r="P265" s="63">
        <f t="shared" si="230"/>
        <v>-407.14749145999997</v>
      </c>
      <c r="Q265" s="63">
        <f t="shared" si="230"/>
        <v>0</v>
      </c>
      <c r="R265" s="63">
        <f t="shared" si="230"/>
        <v>4166.2646958600017</v>
      </c>
      <c r="S265" s="49">
        <v>247</v>
      </c>
    </row>
    <row r="266" spans="1:19" ht="13.15" customHeight="1" x14ac:dyDescent="0.2">
      <c r="A266" s="22">
        <v>248</v>
      </c>
      <c r="B266" s="30" t="s">
        <v>48</v>
      </c>
      <c r="C266" s="7">
        <v>610.97537605000025</v>
      </c>
      <c r="D266" s="17">
        <v>-11.596517760000001</v>
      </c>
      <c r="E266" s="63">
        <f t="shared" ref="E266:E267" si="231">SUM(F266)-SUM(C266)-SUM(D266)</f>
        <v>1.7763568394002505E-14</v>
      </c>
      <c r="F266" s="7">
        <v>599.37885829000027</v>
      </c>
      <c r="G266" s="7">
        <v>599.37885829000027</v>
      </c>
      <c r="H266" s="17">
        <v>435.67905411000004</v>
      </c>
      <c r="I266" s="63">
        <f t="shared" ref="I266:I267" si="232">SUM(J266)-SUM(G266)-SUM(H266)</f>
        <v>0</v>
      </c>
      <c r="J266" s="7">
        <v>1035.0579124000003</v>
      </c>
      <c r="K266" s="7">
        <v>1035.0579124000003</v>
      </c>
      <c r="L266" s="17">
        <v>242.53060884000001</v>
      </c>
      <c r="M266" s="63">
        <f t="shared" ref="M266:M267" si="233">SUM(N266)-SUM(K266)-SUM(L266)</f>
        <v>0</v>
      </c>
      <c r="N266" s="7">
        <v>1277.5885212400003</v>
      </c>
      <c r="O266" s="7">
        <v>1277.5885212400003</v>
      </c>
      <c r="P266" s="17">
        <v>-249.57946842999999</v>
      </c>
      <c r="Q266" s="63">
        <f t="shared" ref="Q266:Q267" si="234">SUM(R266)-SUM(O266)-SUM(P266)</f>
        <v>0</v>
      </c>
      <c r="R266" s="7">
        <v>1028.0090528100004</v>
      </c>
      <c r="S266" s="49">
        <v>248</v>
      </c>
    </row>
    <row r="267" spans="1:19" ht="13.15" customHeight="1" x14ac:dyDescent="0.2">
      <c r="A267" s="22">
        <v>249</v>
      </c>
      <c r="B267" s="30" t="s">
        <v>49</v>
      </c>
      <c r="C267" s="7">
        <v>3771.6109346500011</v>
      </c>
      <c r="D267" s="17">
        <v>198.02144139000001</v>
      </c>
      <c r="E267" s="63">
        <f t="shared" si="231"/>
        <v>0</v>
      </c>
      <c r="F267" s="7">
        <v>3969.632376040001</v>
      </c>
      <c r="G267" s="7">
        <v>3969.632376040001</v>
      </c>
      <c r="H267" s="17">
        <v>-160.74340893999999</v>
      </c>
      <c r="I267" s="63">
        <f t="shared" si="232"/>
        <v>0</v>
      </c>
      <c r="J267" s="7">
        <v>3808.8889671000011</v>
      </c>
      <c r="K267" s="7">
        <v>3808.8889671000011</v>
      </c>
      <c r="L267" s="17">
        <v>-513.06530101999999</v>
      </c>
      <c r="M267" s="63">
        <f t="shared" si="233"/>
        <v>0</v>
      </c>
      <c r="N267" s="7">
        <v>3295.8236660800012</v>
      </c>
      <c r="O267" s="7">
        <v>3295.8236660800012</v>
      </c>
      <c r="P267" s="17">
        <v>-157.56802302999998</v>
      </c>
      <c r="Q267" s="63">
        <f t="shared" si="234"/>
        <v>0</v>
      </c>
      <c r="R267" s="7">
        <v>3138.2556430500013</v>
      </c>
      <c r="S267" s="49">
        <v>249</v>
      </c>
    </row>
    <row r="268" spans="1:19" ht="14.1" customHeight="1" x14ac:dyDescent="0.2">
      <c r="A268" s="22">
        <v>250</v>
      </c>
      <c r="B268" s="29" t="s">
        <v>50</v>
      </c>
      <c r="C268" s="63">
        <f t="shared" ref="C268:R268" si="235">SUM(C269,C270)</f>
        <v>21578.834059639998</v>
      </c>
      <c r="D268" s="63">
        <f t="shared" si="235"/>
        <v>2500</v>
      </c>
      <c r="E268" s="63">
        <f t="shared" si="235"/>
        <v>-236.97685867000109</v>
      </c>
      <c r="F268" s="63">
        <f t="shared" si="235"/>
        <v>23841.857200969996</v>
      </c>
      <c r="G268" s="63">
        <f t="shared" si="235"/>
        <v>23841.857200969996</v>
      </c>
      <c r="H268" s="63">
        <f t="shared" si="235"/>
        <v>0</v>
      </c>
      <c r="I268" s="63">
        <f t="shared" si="235"/>
        <v>-245.06205887000033</v>
      </c>
      <c r="J268" s="63">
        <f t="shared" si="235"/>
        <v>23596.795142099996</v>
      </c>
      <c r="K268" s="63">
        <f t="shared" si="235"/>
        <v>23596.795142099996</v>
      </c>
      <c r="L268" s="63">
        <f t="shared" si="235"/>
        <v>0</v>
      </c>
      <c r="M268" s="63">
        <f t="shared" si="235"/>
        <v>-75.658303659998637</v>
      </c>
      <c r="N268" s="63">
        <f t="shared" si="235"/>
        <v>23521.136838439998</v>
      </c>
      <c r="O268" s="63">
        <f t="shared" si="235"/>
        <v>23521.136838439998</v>
      </c>
      <c r="P268" s="63">
        <f t="shared" si="235"/>
        <v>1015.052</v>
      </c>
      <c r="Q268" s="63">
        <f t="shared" si="235"/>
        <v>-747.09579098000211</v>
      </c>
      <c r="R268" s="63">
        <f t="shared" si="235"/>
        <v>23789.093047459995</v>
      </c>
      <c r="S268" s="49">
        <v>250</v>
      </c>
    </row>
    <row r="269" spans="1:19" ht="13.15" customHeight="1" x14ac:dyDescent="0.2">
      <c r="A269" s="22">
        <v>251</v>
      </c>
      <c r="B269" s="30" t="s">
        <v>51</v>
      </c>
      <c r="C269" s="7">
        <v>0</v>
      </c>
      <c r="D269" s="17">
        <v>0</v>
      </c>
      <c r="E269" s="63">
        <f t="shared" ref="E269:E270" si="236">SUM(F269)-SUM(C269)-SUM(D269)</f>
        <v>0</v>
      </c>
      <c r="F269" s="7">
        <v>0</v>
      </c>
      <c r="G269" s="7">
        <v>0</v>
      </c>
      <c r="H269" s="17">
        <v>0</v>
      </c>
      <c r="I269" s="63">
        <f t="shared" ref="I269:I270" si="237">SUM(J269)-SUM(G269)-SUM(H269)</f>
        <v>0</v>
      </c>
      <c r="J269" s="7">
        <v>0</v>
      </c>
      <c r="K269" s="7">
        <v>0</v>
      </c>
      <c r="L269" s="17">
        <v>0</v>
      </c>
      <c r="M269" s="63">
        <f t="shared" ref="M269:M270" si="238">SUM(N269)-SUM(K269)-SUM(L269)</f>
        <v>0</v>
      </c>
      <c r="N269" s="7">
        <v>0</v>
      </c>
      <c r="O269" s="7">
        <v>0</v>
      </c>
      <c r="P269" s="17">
        <v>0</v>
      </c>
      <c r="Q269" s="63">
        <f t="shared" ref="Q269:Q270" si="239">SUM(R269)-SUM(O269)-SUM(P269)</f>
        <v>0</v>
      </c>
      <c r="R269" s="7">
        <v>0</v>
      </c>
      <c r="S269" s="49">
        <v>251</v>
      </c>
    </row>
    <row r="270" spans="1:19" ht="13.15" customHeight="1" x14ac:dyDescent="0.2">
      <c r="A270" s="22">
        <v>252</v>
      </c>
      <c r="B270" s="30" t="s">
        <v>52</v>
      </c>
      <c r="C270" s="7">
        <v>21578.834059639998</v>
      </c>
      <c r="D270" s="17">
        <v>2500</v>
      </c>
      <c r="E270" s="63">
        <f t="shared" si="236"/>
        <v>-236.97685867000109</v>
      </c>
      <c r="F270" s="7">
        <v>23841.857200969996</v>
      </c>
      <c r="G270" s="7">
        <v>23841.857200969996</v>
      </c>
      <c r="H270" s="17">
        <v>0</v>
      </c>
      <c r="I270" s="63">
        <f t="shared" si="237"/>
        <v>-245.06205887000033</v>
      </c>
      <c r="J270" s="7">
        <v>23596.795142099996</v>
      </c>
      <c r="K270" s="7">
        <v>23596.795142099996</v>
      </c>
      <c r="L270" s="17">
        <v>0</v>
      </c>
      <c r="M270" s="63">
        <f t="shared" si="238"/>
        <v>-75.658303659998637</v>
      </c>
      <c r="N270" s="7">
        <v>23521.136838439998</v>
      </c>
      <c r="O270" s="7">
        <v>23521.136838439998</v>
      </c>
      <c r="P270" s="17">
        <v>1015.052</v>
      </c>
      <c r="Q270" s="63">
        <f t="shared" si="239"/>
        <v>-747.09579098000211</v>
      </c>
      <c r="R270" s="7">
        <v>23789.093047459995</v>
      </c>
      <c r="S270" s="49">
        <v>252</v>
      </c>
    </row>
    <row r="271" spans="1:19" ht="14.1" customHeight="1" x14ac:dyDescent="0.2">
      <c r="A271" s="22">
        <v>253</v>
      </c>
      <c r="B271" s="29" t="s">
        <v>53</v>
      </c>
      <c r="C271" s="63">
        <f t="shared" ref="C271:R271" si="240">SUM(C272,C273)</f>
        <v>3067.6299122599985</v>
      </c>
      <c r="D271" s="63">
        <f t="shared" si="240"/>
        <v>-8.5364022599999991</v>
      </c>
      <c r="E271" s="63">
        <f t="shared" si="240"/>
        <v>0</v>
      </c>
      <c r="F271" s="63">
        <f t="shared" si="240"/>
        <v>3059.0935099999983</v>
      </c>
      <c r="G271" s="63">
        <f t="shared" si="240"/>
        <v>3059.0935099999983</v>
      </c>
      <c r="H271" s="63">
        <f t="shared" si="240"/>
        <v>-6.8851428200000004</v>
      </c>
      <c r="I271" s="63">
        <f t="shared" si="240"/>
        <v>0</v>
      </c>
      <c r="J271" s="63">
        <f t="shared" si="240"/>
        <v>3052.2083671799983</v>
      </c>
      <c r="K271" s="63">
        <f t="shared" si="240"/>
        <v>3052.2083671799983</v>
      </c>
      <c r="L271" s="63">
        <f t="shared" si="240"/>
        <v>166.66448278000001</v>
      </c>
      <c r="M271" s="63">
        <f t="shared" si="240"/>
        <v>0</v>
      </c>
      <c r="N271" s="63">
        <f t="shared" si="240"/>
        <v>3218.8728499599983</v>
      </c>
      <c r="O271" s="63">
        <f t="shared" si="240"/>
        <v>3218.8728499599983</v>
      </c>
      <c r="P271" s="63">
        <f t="shared" si="240"/>
        <v>-9.1571898800000007</v>
      </c>
      <c r="Q271" s="63">
        <f t="shared" si="240"/>
        <v>0</v>
      </c>
      <c r="R271" s="63">
        <f t="shared" si="240"/>
        <v>3209.7156600799985</v>
      </c>
      <c r="S271" s="49">
        <v>253</v>
      </c>
    </row>
    <row r="272" spans="1:19" ht="12.75" customHeight="1" x14ac:dyDescent="0.2">
      <c r="A272" s="22">
        <v>254</v>
      </c>
      <c r="B272" s="33" t="s">
        <v>54</v>
      </c>
      <c r="C272" s="63">
        <f t="shared" ref="C272:R273" si="241">SUM(C275,C278)</f>
        <v>0</v>
      </c>
      <c r="D272" s="63">
        <f t="shared" si="241"/>
        <v>0</v>
      </c>
      <c r="E272" s="63">
        <f t="shared" si="241"/>
        <v>0</v>
      </c>
      <c r="F272" s="63">
        <f t="shared" si="241"/>
        <v>0</v>
      </c>
      <c r="G272" s="63">
        <f t="shared" si="241"/>
        <v>0</v>
      </c>
      <c r="H272" s="63">
        <f t="shared" si="241"/>
        <v>0</v>
      </c>
      <c r="I272" s="63">
        <f t="shared" si="241"/>
        <v>0</v>
      </c>
      <c r="J272" s="63">
        <f t="shared" si="241"/>
        <v>0</v>
      </c>
      <c r="K272" s="63">
        <f t="shared" si="241"/>
        <v>0</v>
      </c>
      <c r="L272" s="63">
        <f t="shared" si="241"/>
        <v>0</v>
      </c>
      <c r="M272" s="63">
        <f t="shared" si="241"/>
        <v>0</v>
      </c>
      <c r="N272" s="63">
        <f t="shared" si="241"/>
        <v>0</v>
      </c>
      <c r="O272" s="63">
        <f t="shared" si="241"/>
        <v>0</v>
      </c>
      <c r="P272" s="63">
        <f t="shared" si="241"/>
        <v>0</v>
      </c>
      <c r="Q272" s="63">
        <f t="shared" si="241"/>
        <v>0</v>
      </c>
      <c r="R272" s="63">
        <f t="shared" si="241"/>
        <v>0</v>
      </c>
      <c r="S272" s="49">
        <v>254</v>
      </c>
    </row>
    <row r="273" spans="1:19" ht="12.75" customHeight="1" x14ac:dyDescent="0.2">
      <c r="A273" s="22">
        <v>255</v>
      </c>
      <c r="B273" s="33" t="s">
        <v>55</v>
      </c>
      <c r="C273" s="63">
        <f t="shared" si="241"/>
        <v>3067.6299122599985</v>
      </c>
      <c r="D273" s="63">
        <f t="shared" si="241"/>
        <v>-8.5364022599999991</v>
      </c>
      <c r="E273" s="63">
        <f t="shared" si="241"/>
        <v>0</v>
      </c>
      <c r="F273" s="63">
        <f t="shared" si="241"/>
        <v>3059.0935099999983</v>
      </c>
      <c r="G273" s="63">
        <f t="shared" si="241"/>
        <v>3059.0935099999983</v>
      </c>
      <c r="H273" s="63">
        <f t="shared" si="241"/>
        <v>-6.8851428200000004</v>
      </c>
      <c r="I273" s="63">
        <f t="shared" si="241"/>
        <v>0</v>
      </c>
      <c r="J273" s="63">
        <f t="shared" si="241"/>
        <v>3052.2083671799983</v>
      </c>
      <c r="K273" s="63">
        <f t="shared" si="241"/>
        <v>3052.2083671799983</v>
      </c>
      <c r="L273" s="63">
        <f t="shared" si="241"/>
        <v>166.66448278000001</v>
      </c>
      <c r="M273" s="63">
        <f t="shared" si="241"/>
        <v>0</v>
      </c>
      <c r="N273" s="63">
        <f t="shared" si="241"/>
        <v>3218.8728499599983</v>
      </c>
      <c r="O273" s="63">
        <f t="shared" si="241"/>
        <v>3218.8728499599983</v>
      </c>
      <c r="P273" s="63">
        <f t="shared" si="241"/>
        <v>-9.1571898800000007</v>
      </c>
      <c r="Q273" s="63">
        <f t="shared" si="241"/>
        <v>0</v>
      </c>
      <c r="R273" s="63">
        <f t="shared" si="241"/>
        <v>3209.7156600799985</v>
      </c>
      <c r="S273" s="49">
        <v>255</v>
      </c>
    </row>
    <row r="274" spans="1:19" ht="14.1" customHeight="1" x14ac:dyDescent="0.2">
      <c r="A274" s="22">
        <v>256</v>
      </c>
      <c r="B274" s="26" t="s">
        <v>56</v>
      </c>
      <c r="C274" s="63">
        <f t="shared" ref="C274:R274" si="242">SUM(C275,C276)</f>
        <v>0</v>
      </c>
      <c r="D274" s="63">
        <f t="shared" si="242"/>
        <v>0</v>
      </c>
      <c r="E274" s="63">
        <f t="shared" si="242"/>
        <v>0</v>
      </c>
      <c r="F274" s="63">
        <f t="shared" si="242"/>
        <v>0</v>
      </c>
      <c r="G274" s="63">
        <f t="shared" si="242"/>
        <v>0</v>
      </c>
      <c r="H274" s="63">
        <f t="shared" si="242"/>
        <v>0</v>
      </c>
      <c r="I274" s="63">
        <f t="shared" si="242"/>
        <v>0</v>
      </c>
      <c r="J274" s="63">
        <f t="shared" si="242"/>
        <v>0</v>
      </c>
      <c r="K274" s="63">
        <f t="shared" si="242"/>
        <v>0</v>
      </c>
      <c r="L274" s="63">
        <f t="shared" si="242"/>
        <v>0</v>
      </c>
      <c r="M274" s="63">
        <f t="shared" si="242"/>
        <v>0</v>
      </c>
      <c r="N274" s="63">
        <f t="shared" si="242"/>
        <v>0</v>
      </c>
      <c r="O274" s="63">
        <f t="shared" si="242"/>
        <v>0</v>
      </c>
      <c r="P274" s="63">
        <f t="shared" si="242"/>
        <v>0</v>
      </c>
      <c r="Q274" s="63">
        <f t="shared" si="242"/>
        <v>0</v>
      </c>
      <c r="R274" s="63">
        <f t="shared" si="242"/>
        <v>0</v>
      </c>
      <c r="S274" s="49">
        <v>256</v>
      </c>
    </row>
    <row r="275" spans="1:19" ht="12.75" customHeight="1" x14ac:dyDescent="0.2">
      <c r="A275" s="22">
        <v>257</v>
      </c>
      <c r="B275" s="34" t="s">
        <v>57</v>
      </c>
      <c r="C275" s="7">
        <v>0</v>
      </c>
      <c r="D275" s="17">
        <v>0</v>
      </c>
      <c r="E275" s="63">
        <f t="shared" ref="E275:E276" si="243">SUM(F275)-SUM(C275)-SUM(D275)</f>
        <v>0</v>
      </c>
      <c r="F275" s="7">
        <v>0</v>
      </c>
      <c r="G275" s="7">
        <v>0</v>
      </c>
      <c r="H275" s="17">
        <v>0</v>
      </c>
      <c r="I275" s="63">
        <f t="shared" ref="I275:I276" si="244">SUM(J275)-SUM(G275)-SUM(H275)</f>
        <v>0</v>
      </c>
      <c r="J275" s="7">
        <v>0</v>
      </c>
      <c r="K275" s="7">
        <v>0</v>
      </c>
      <c r="L275" s="17">
        <v>0</v>
      </c>
      <c r="M275" s="63">
        <f t="shared" ref="M275:M276" si="245">SUM(N275)-SUM(K275)-SUM(L275)</f>
        <v>0</v>
      </c>
      <c r="N275" s="7">
        <v>0</v>
      </c>
      <c r="O275" s="7">
        <v>0</v>
      </c>
      <c r="P275" s="17">
        <v>0</v>
      </c>
      <c r="Q275" s="63">
        <f t="shared" ref="Q275:Q276" si="246">SUM(R275)-SUM(O275)-SUM(P275)</f>
        <v>0</v>
      </c>
      <c r="R275" s="7">
        <v>0</v>
      </c>
      <c r="S275" s="49">
        <v>257</v>
      </c>
    </row>
    <row r="276" spans="1:19" ht="12.75" customHeight="1" x14ac:dyDescent="0.2">
      <c r="A276" s="22">
        <v>258</v>
      </c>
      <c r="B276" s="34" t="s">
        <v>58</v>
      </c>
      <c r="C276" s="7">
        <v>0</v>
      </c>
      <c r="D276" s="17">
        <v>0</v>
      </c>
      <c r="E276" s="63">
        <f t="shared" si="243"/>
        <v>0</v>
      </c>
      <c r="F276" s="7">
        <v>0</v>
      </c>
      <c r="G276" s="7">
        <v>0</v>
      </c>
      <c r="H276" s="17">
        <v>0</v>
      </c>
      <c r="I276" s="63">
        <f t="shared" si="244"/>
        <v>0</v>
      </c>
      <c r="J276" s="7">
        <v>0</v>
      </c>
      <c r="K276" s="7">
        <v>0</v>
      </c>
      <c r="L276" s="17">
        <v>0</v>
      </c>
      <c r="M276" s="63">
        <f t="shared" si="245"/>
        <v>0</v>
      </c>
      <c r="N276" s="7">
        <v>0</v>
      </c>
      <c r="O276" s="7">
        <v>0</v>
      </c>
      <c r="P276" s="17">
        <v>0</v>
      </c>
      <c r="Q276" s="63">
        <f t="shared" si="246"/>
        <v>0</v>
      </c>
      <c r="R276" s="7">
        <v>0</v>
      </c>
      <c r="S276" s="49">
        <v>258</v>
      </c>
    </row>
    <row r="277" spans="1:19" ht="14.1" customHeight="1" x14ac:dyDescent="0.2">
      <c r="A277" s="22">
        <v>259</v>
      </c>
      <c r="B277" s="26" t="s">
        <v>59</v>
      </c>
      <c r="C277" s="63">
        <f t="shared" ref="C277:R277" si="247">SUM(C278,C279)</f>
        <v>3067.6299122599985</v>
      </c>
      <c r="D277" s="63">
        <f t="shared" si="247"/>
        <v>-8.5364022599999991</v>
      </c>
      <c r="E277" s="63">
        <f t="shared" si="247"/>
        <v>0</v>
      </c>
      <c r="F277" s="63">
        <f t="shared" si="247"/>
        <v>3059.0935099999983</v>
      </c>
      <c r="G277" s="63">
        <f t="shared" si="247"/>
        <v>3059.0935099999983</v>
      </c>
      <c r="H277" s="63">
        <f t="shared" si="247"/>
        <v>-6.8851428200000004</v>
      </c>
      <c r="I277" s="63">
        <f t="shared" si="247"/>
        <v>0</v>
      </c>
      <c r="J277" s="63">
        <f t="shared" si="247"/>
        <v>3052.2083671799983</v>
      </c>
      <c r="K277" s="63">
        <f t="shared" si="247"/>
        <v>3052.2083671799983</v>
      </c>
      <c r="L277" s="63">
        <f t="shared" si="247"/>
        <v>166.66448278000001</v>
      </c>
      <c r="M277" s="63">
        <f t="shared" si="247"/>
        <v>0</v>
      </c>
      <c r="N277" s="63">
        <f t="shared" si="247"/>
        <v>3218.8728499599983</v>
      </c>
      <c r="O277" s="63">
        <f t="shared" si="247"/>
        <v>3218.8728499599983</v>
      </c>
      <c r="P277" s="63">
        <f t="shared" si="247"/>
        <v>-9.1571898800000007</v>
      </c>
      <c r="Q277" s="63">
        <f t="shared" si="247"/>
        <v>0</v>
      </c>
      <c r="R277" s="63">
        <f t="shared" si="247"/>
        <v>3209.7156600799985</v>
      </c>
      <c r="S277" s="49">
        <v>259</v>
      </c>
    </row>
    <row r="278" spans="1:19" ht="12.75" customHeight="1" x14ac:dyDescent="0.2">
      <c r="A278" s="22">
        <v>260</v>
      </c>
      <c r="B278" s="34" t="s">
        <v>60</v>
      </c>
      <c r="C278" s="8" t="s">
        <v>3</v>
      </c>
      <c r="D278" s="8" t="s">
        <v>3</v>
      </c>
      <c r="E278" s="8" t="s">
        <v>3</v>
      </c>
      <c r="F278" s="8" t="s">
        <v>3</v>
      </c>
      <c r="G278" s="8" t="s">
        <v>3</v>
      </c>
      <c r="H278" s="8" t="s">
        <v>3</v>
      </c>
      <c r="I278" s="8" t="s">
        <v>3</v>
      </c>
      <c r="J278" s="8" t="s">
        <v>3</v>
      </c>
      <c r="K278" s="8" t="s">
        <v>3</v>
      </c>
      <c r="L278" s="8" t="s">
        <v>3</v>
      </c>
      <c r="M278" s="8" t="s">
        <v>3</v>
      </c>
      <c r="N278" s="8" t="s">
        <v>3</v>
      </c>
      <c r="O278" s="8" t="s">
        <v>3</v>
      </c>
      <c r="P278" s="8" t="s">
        <v>3</v>
      </c>
      <c r="Q278" s="8" t="s">
        <v>3</v>
      </c>
      <c r="R278" s="8" t="s">
        <v>3</v>
      </c>
      <c r="S278" s="49">
        <v>260</v>
      </c>
    </row>
    <row r="279" spans="1:19" ht="12.75" customHeight="1" x14ac:dyDescent="0.2">
      <c r="A279" s="22">
        <v>261</v>
      </c>
      <c r="B279" s="34" t="s">
        <v>61</v>
      </c>
      <c r="C279" s="8">
        <v>3067.6299122599985</v>
      </c>
      <c r="D279" s="8">
        <v>-8.5364022599999991</v>
      </c>
      <c r="E279" s="8" t="s">
        <v>3</v>
      </c>
      <c r="F279" s="8">
        <v>3059.0935099999983</v>
      </c>
      <c r="G279" s="8">
        <v>3059.0935099999983</v>
      </c>
      <c r="H279" s="8">
        <v>-6.8851428200000004</v>
      </c>
      <c r="I279" s="8" t="s">
        <v>3</v>
      </c>
      <c r="J279" s="8">
        <v>3052.2083671799983</v>
      </c>
      <c r="K279" s="8">
        <v>3052.2083671799983</v>
      </c>
      <c r="L279" s="8">
        <v>166.66448278000001</v>
      </c>
      <c r="M279" s="8" t="s">
        <v>3</v>
      </c>
      <c r="N279" s="8">
        <v>3218.8728499599983</v>
      </c>
      <c r="O279" s="8">
        <v>3218.8728499599983</v>
      </c>
      <c r="P279" s="8">
        <v>-9.1571898800000007</v>
      </c>
      <c r="Q279" s="8" t="s">
        <v>3</v>
      </c>
      <c r="R279" s="8">
        <v>3209.7156600799985</v>
      </c>
      <c r="S279" s="49">
        <v>261</v>
      </c>
    </row>
    <row r="280" spans="1:19" ht="25.5" customHeight="1" x14ac:dyDescent="0.2">
      <c r="A280" s="22">
        <v>262</v>
      </c>
      <c r="B280" s="54" t="s">
        <v>62</v>
      </c>
      <c r="C280" s="62">
        <f t="shared" ref="C280:Q280" si="248">SUM(C282,C283,C284,C286)</f>
        <v>112.29167118000001</v>
      </c>
      <c r="D280" s="62">
        <f t="shared" si="248"/>
        <v>0.33584460999999988</v>
      </c>
      <c r="E280" s="62">
        <f t="shared" si="248"/>
        <v>-1.0005885009434223E-14</v>
      </c>
      <c r="F280" s="62">
        <f t="shared" si="248"/>
        <v>112.62751579</v>
      </c>
      <c r="G280" s="62">
        <f t="shared" si="248"/>
        <v>112.62751579</v>
      </c>
      <c r="H280" s="62">
        <f t="shared" si="248"/>
        <v>19.04733409</v>
      </c>
      <c r="I280" s="62">
        <f t="shared" si="248"/>
        <v>0</v>
      </c>
      <c r="J280" s="62">
        <f t="shared" si="248"/>
        <v>131.67484988000001</v>
      </c>
      <c r="K280" s="62">
        <f t="shared" si="248"/>
        <v>131.67484988000001</v>
      </c>
      <c r="L280" s="62">
        <f t="shared" si="248"/>
        <v>2.6854176899999969</v>
      </c>
      <c r="M280" s="62">
        <f t="shared" si="248"/>
        <v>1.4210854715202004E-14</v>
      </c>
      <c r="N280" s="62">
        <f>SUM(N282,N283,N284,N286)</f>
        <v>134.36026757000002</v>
      </c>
      <c r="O280" s="62">
        <f>SUM(O282,O283,O284,O286)</f>
        <v>134.36026757000002</v>
      </c>
      <c r="P280" s="62">
        <f>SUM(P282,P283,P284,P286)</f>
        <v>-37.825204859999992</v>
      </c>
      <c r="Q280" s="62">
        <f t="shared" si="248"/>
        <v>0</v>
      </c>
      <c r="R280" s="62">
        <f>SUM(R282,R283,R284,R286)</f>
        <v>96.535062710000005</v>
      </c>
      <c r="S280" s="49">
        <v>262</v>
      </c>
    </row>
    <row r="281" spans="1:19" ht="13.5" customHeight="1" x14ac:dyDescent="0.2">
      <c r="A281" s="22">
        <v>263</v>
      </c>
      <c r="B281" s="24" t="s">
        <v>63</v>
      </c>
      <c r="C281" s="8" t="s">
        <v>3</v>
      </c>
      <c r="D281" s="8" t="s">
        <v>3</v>
      </c>
      <c r="E281" s="8" t="s">
        <v>3</v>
      </c>
      <c r="F281" s="8" t="s">
        <v>3</v>
      </c>
      <c r="G281" s="8" t="s">
        <v>3</v>
      </c>
      <c r="H281" s="8" t="s">
        <v>3</v>
      </c>
      <c r="I281" s="8" t="s">
        <v>3</v>
      </c>
      <c r="J281" s="8" t="s">
        <v>3</v>
      </c>
      <c r="K281" s="8" t="s">
        <v>3</v>
      </c>
      <c r="L281" s="8" t="s">
        <v>3</v>
      </c>
      <c r="M281" s="8" t="s">
        <v>3</v>
      </c>
      <c r="N281" s="8" t="s">
        <v>3</v>
      </c>
      <c r="O281" s="8" t="s">
        <v>3</v>
      </c>
      <c r="P281" s="8" t="s">
        <v>3</v>
      </c>
      <c r="Q281" s="8" t="s">
        <v>3</v>
      </c>
      <c r="R281" s="8" t="s">
        <v>3</v>
      </c>
      <c r="S281" s="49">
        <v>263</v>
      </c>
    </row>
    <row r="282" spans="1:19" ht="13.5" customHeight="1" x14ac:dyDescent="0.2">
      <c r="A282" s="22">
        <v>264</v>
      </c>
      <c r="B282" s="24" t="s">
        <v>64</v>
      </c>
      <c r="C282" s="7">
        <v>0</v>
      </c>
      <c r="D282" s="17">
        <v>0</v>
      </c>
      <c r="E282" s="63">
        <f t="shared" ref="E282:E284" si="249">SUM(F282)-SUM(C282)-SUM(D282)</f>
        <v>0</v>
      </c>
      <c r="F282" s="7">
        <v>0</v>
      </c>
      <c r="G282" s="7">
        <v>0</v>
      </c>
      <c r="H282" s="17">
        <v>0</v>
      </c>
      <c r="I282" s="63">
        <f t="shared" ref="I282:I284" si="250">SUM(J282)-SUM(G282)-SUM(H282)</f>
        <v>0</v>
      </c>
      <c r="J282" s="7">
        <v>0</v>
      </c>
      <c r="K282" s="7">
        <v>0</v>
      </c>
      <c r="L282" s="17">
        <v>0</v>
      </c>
      <c r="M282" s="63">
        <f t="shared" ref="M282:M284" si="251">SUM(N282)-SUM(K282)-SUM(L282)</f>
        <v>0</v>
      </c>
      <c r="N282" s="7">
        <v>0</v>
      </c>
      <c r="O282" s="7">
        <v>0</v>
      </c>
      <c r="P282" s="17">
        <v>0</v>
      </c>
      <c r="Q282" s="63">
        <f t="shared" ref="Q282:Q284" si="252">SUM(R282)-SUM(O282)-SUM(P282)</f>
        <v>0</v>
      </c>
      <c r="R282" s="7">
        <v>0</v>
      </c>
      <c r="S282" s="49">
        <v>264</v>
      </c>
    </row>
    <row r="283" spans="1:19" ht="13.5" customHeight="1" x14ac:dyDescent="0.2">
      <c r="A283" s="22">
        <v>265</v>
      </c>
      <c r="B283" s="24" t="s">
        <v>65</v>
      </c>
      <c r="C283" s="7">
        <v>106.41870804000001</v>
      </c>
      <c r="D283" s="17">
        <v>0.91910185</v>
      </c>
      <c r="E283" s="63">
        <f t="shared" si="249"/>
        <v>-1.0103029524088925E-14</v>
      </c>
      <c r="F283" s="7">
        <v>107.33780989</v>
      </c>
      <c r="G283" s="7">
        <v>107.33780989</v>
      </c>
      <c r="H283" s="17">
        <v>20.461968989999999</v>
      </c>
      <c r="I283" s="63">
        <f t="shared" si="250"/>
        <v>0</v>
      </c>
      <c r="J283" s="7">
        <v>127.79977888000001</v>
      </c>
      <c r="K283" s="7">
        <v>127.79977888000001</v>
      </c>
      <c r="L283" s="17">
        <v>2.4778141099999971</v>
      </c>
      <c r="M283" s="63">
        <f t="shared" si="251"/>
        <v>1.4210854715202004E-14</v>
      </c>
      <c r="N283" s="7">
        <v>130.27759299000002</v>
      </c>
      <c r="O283" s="7">
        <v>130.27759299000002</v>
      </c>
      <c r="P283" s="17">
        <v>-47.960158959999994</v>
      </c>
      <c r="Q283" s="63">
        <f t="shared" si="252"/>
        <v>0</v>
      </c>
      <c r="R283" s="7">
        <v>82.317434030000001</v>
      </c>
      <c r="S283" s="49">
        <v>265</v>
      </c>
    </row>
    <row r="284" spans="1:19" ht="13.5" customHeight="1" x14ac:dyDescent="0.2">
      <c r="A284" s="22">
        <v>266</v>
      </c>
      <c r="B284" s="24" t="s">
        <v>218</v>
      </c>
      <c r="C284" s="7">
        <v>2.2723631400000008</v>
      </c>
      <c r="D284" s="17">
        <v>-0.60455724000000011</v>
      </c>
      <c r="E284" s="63">
        <f t="shared" si="249"/>
        <v>0</v>
      </c>
      <c r="F284" s="7">
        <v>1.6678059000000007</v>
      </c>
      <c r="G284" s="7">
        <v>1.6678059000000007</v>
      </c>
      <c r="H284" s="17">
        <v>-1.1290348999999997</v>
      </c>
      <c r="I284" s="63">
        <f t="shared" si="250"/>
        <v>0</v>
      </c>
      <c r="J284" s="7">
        <v>0.538771</v>
      </c>
      <c r="K284" s="7">
        <v>0.538771</v>
      </c>
      <c r="L284" s="17">
        <v>-1.099642E-2</v>
      </c>
      <c r="M284" s="63">
        <f t="shared" si="251"/>
        <v>0</v>
      </c>
      <c r="N284" s="7">
        <v>0.52777457999999999</v>
      </c>
      <c r="O284" s="7">
        <v>0.52777457999999999</v>
      </c>
      <c r="P284" s="17">
        <v>10.440954100000001</v>
      </c>
      <c r="Q284" s="63">
        <f t="shared" si="252"/>
        <v>0</v>
      </c>
      <c r="R284" s="7">
        <v>10.968728680000002</v>
      </c>
      <c r="S284" s="49">
        <v>266</v>
      </c>
    </row>
    <row r="285" spans="1:19" ht="13.5" customHeight="1" x14ac:dyDescent="0.2">
      <c r="A285" s="22"/>
      <c r="B285" s="21" t="s">
        <v>224</v>
      </c>
      <c r="C285" s="7"/>
      <c r="D285" s="17"/>
      <c r="E285" s="63"/>
      <c r="F285" s="7"/>
      <c r="G285" s="7"/>
      <c r="H285" s="17"/>
      <c r="I285" s="63"/>
      <c r="J285" s="7"/>
      <c r="K285" s="7"/>
      <c r="L285" s="17"/>
      <c r="M285" s="63"/>
      <c r="N285" s="7"/>
      <c r="O285" s="7"/>
      <c r="P285" s="17"/>
      <c r="Q285" s="63"/>
      <c r="R285" s="7"/>
      <c r="S285" s="49"/>
    </row>
    <row r="286" spans="1:19" ht="12.95" customHeight="1" x14ac:dyDescent="0.2">
      <c r="A286" s="22">
        <v>267</v>
      </c>
      <c r="B286" s="24" t="s">
        <v>67</v>
      </c>
      <c r="C286" s="63">
        <f t="shared" ref="C286:R286" si="253">SUM(C287,C288)</f>
        <v>3.6005999999999991</v>
      </c>
      <c r="D286" s="63">
        <f t="shared" si="253"/>
        <v>2.1299999999999999E-2</v>
      </c>
      <c r="E286" s="63">
        <f t="shared" si="253"/>
        <v>9.7144514654701197E-17</v>
      </c>
      <c r="F286" s="63">
        <f t="shared" si="253"/>
        <v>3.6218999999999992</v>
      </c>
      <c r="G286" s="63">
        <f t="shared" si="253"/>
        <v>3.6218999999999992</v>
      </c>
      <c r="H286" s="63">
        <f t="shared" si="253"/>
        <v>-0.28560000000000002</v>
      </c>
      <c r="I286" s="63">
        <f t="shared" si="253"/>
        <v>0</v>
      </c>
      <c r="J286" s="63">
        <f t="shared" si="253"/>
        <v>3.3362999999999992</v>
      </c>
      <c r="K286" s="63">
        <f t="shared" si="253"/>
        <v>3.3362999999999992</v>
      </c>
      <c r="L286" s="63">
        <f t="shared" si="253"/>
        <v>0.21859999999999999</v>
      </c>
      <c r="M286" s="63">
        <f t="shared" si="253"/>
        <v>0</v>
      </c>
      <c r="N286" s="63">
        <f t="shared" si="253"/>
        <v>3.5548999999999991</v>
      </c>
      <c r="O286" s="63">
        <f t="shared" si="253"/>
        <v>3.5548999999999991</v>
      </c>
      <c r="P286" s="63">
        <f t="shared" si="253"/>
        <v>-0.30599999999999999</v>
      </c>
      <c r="Q286" s="63">
        <f t="shared" si="253"/>
        <v>0</v>
      </c>
      <c r="R286" s="63">
        <f t="shared" si="253"/>
        <v>3.248899999999999</v>
      </c>
      <c r="S286" s="49">
        <v>267</v>
      </c>
    </row>
    <row r="287" spans="1:19" ht="12.75" customHeight="1" x14ac:dyDescent="0.2">
      <c r="A287" s="22">
        <v>268</v>
      </c>
      <c r="B287" s="35" t="s">
        <v>68</v>
      </c>
      <c r="C287" s="8" t="s">
        <v>3</v>
      </c>
      <c r="D287" s="8" t="s">
        <v>3</v>
      </c>
      <c r="E287" s="8" t="s">
        <v>3</v>
      </c>
      <c r="F287" s="8" t="s">
        <v>3</v>
      </c>
      <c r="G287" s="8" t="s">
        <v>3</v>
      </c>
      <c r="H287" s="8" t="s">
        <v>3</v>
      </c>
      <c r="I287" s="8" t="s">
        <v>3</v>
      </c>
      <c r="J287" s="8" t="s">
        <v>3</v>
      </c>
      <c r="K287" s="8" t="s">
        <v>3</v>
      </c>
      <c r="L287" s="8" t="s">
        <v>3</v>
      </c>
      <c r="M287" s="8" t="s">
        <v>3</v>
      </c>
      <c r="N287" s="8" t="s">
        <v>3</v>
      </c>
      <c r="O287" s="8" t="s">
        <v>3</v>
      </c>
      <c r="P287" s="8" t="s">
        <v>3</v>
      </c>
      <c r="Q287" s="8" t="s">
        <v>3</v>
      </c>
      <c r="R287" s="8" t="s">
        <v>3</v>
      </c>
      <c r="S287" s="49">
        <v>268</v>
      </c>
    </row>
    <row r="288" spans="1:19" ht="12.75" customHeight="1" x14ac:dyDescent="0.2">
      <c r="A288" s="22">
        <v>269</v>
      </c>
      <c r="B288" s="35" t="s">
        <v>69</v>
      </c>
      <c r="C288" s="7">
        <v>3.6005999999999991</v>
      </c>
      <c r="D288" s="17">
        <v>2.1299999999999999E-2</v>
      </c>
      <c r="E288" s="63">
        <f t="shared" ref="E288" si="254">SUM(F288)-SUM(C288)-SUM(D288)</f>
        <v>9.7144514654701197E-17</v>
      </c>
      <c r="F288" s="7">
        <v>3.6218999999999992</v>
      </c>
      <c r="G288" s="7">
        <v>3.6218999999999992</v>
      </c>
      <c r="H288" s="17">
        <v>-0.28560000000000002</v>
      </c>
      <c r="I288" s="63">
        <f t="shared" ref="I288" si="255">SUM(J288)-SUM(G288)-SUM(H288)</f>
        <v>0</v>
      </c>
      <c r="J288" s="7">
        <v>3.3362999999999992</v>
      </c>
      <c r="K288" s="7">
        <v>3.3362999999999992</v>
      </c>
      <c r="L288" s="17">
        <v>0.21859999999999999</v>
      </c>
      <c r="M288" s="63">
        <f t="shared" ref="M288" si="256">SUM(N288)-SUM(K288)-SUM(L288)</f>
        <v>0</v>
      </c>
      <c r="N288" s="7">
        <v>3.5548999999999991</v>
      </c>
      <c r="O288" s="7">
        <v>3.5548999999999991</v>
      </c>
      <c r="P288" s="17">
        <v>-0.30599999999999999</v>
      </c>
      <c r="Q288" s="63">
        <f t="shared" ref="Q288" si="257">SUM(R288)-SUM(O288)-SUM(P288)</f>
        <v>0</v>
      </c>
      <c r="R288" s="7">
        <v>3.248899999999999</v>
      </c>
      <c r="S288" s="49">
        <v>269</v>
      </c>
    </row>
    <row r="289" spans="1:19" ht="12.95" customHeight="1" x14ac:dyDescent="0.2">
      <c r="A289" s="22">
        <v>270</v>
      </c>
      <c r="B289" s="24" t="s">
        <v>70</v>
      </c>
      <c r="C289" s="63">
        <f t="shared" ref="C289:R289" si="258">SUM(C290,C291)</f>
        <v>0</v>
      </c>
      <c r="D289" s="63">
        <f t="shared" si="258"/>
        <v>0</v>
      </c>
      <c r="E289" s="63">
        <f t="shared" si="258"/>
        <v>0</v>
      </c>
      <c r="F289" s="63">
        <f t="shared" si="258"/>
        <v>0</v>
      </c>
      <c r="G289" s="63">
        <f t="shared" si="258"/>
        <v>0</v>
      </c>
      <c r="H289" s="63">
        <f t="shared" si="258"/>
        <v>0</v>
      </c>
      <c r="I289" s="63">
        <f t="shared" si="258"/>
        <v>0</v>
      </c>
      <c r="J289" s="63">
        <f t="shared" si="258"/>
        <v>0</v>
      </c>
      <c r="K289" s="63">
        <f t="shared" si="258"/>
        <v>0</v>
      </c>
      <c r="L289" s="63">
        <f t="shared" si="258"/>
        <v>0</v>
      </c>
      <c r="M289" s="63">
        <f t="shared" si="258"/>
        <v>0</v>
      </c>
      <c r="N289" s="63">
        <f t="shared" si="258"/>
        <v>0</v>
      </c>
      <c r="O289" s="63">
        <f t="shared" si="258"/>
        <v>0</v>
      </c>
      <c r="P289" s="63">
        <f t="shared" si="258"/>
        <v>0</v>
      </c>
      <c r="Q289" s="63">
        <f t="shared" si="258"/>
        <v>0</v>
      </c>
      <c r="R289" s="63">
        <f t="shared" si="258"/>
        <v>0</v>
      </c>
      <c r="S289" s="49">
        <v>270</v>
      </c>
    </row>
    <row r="290" spans="1:19" ht="12.75" customHeight="1" x14ac:dyDescent="0.2">
      <c r="A290" s="22">
        <v>271</v>
      </c>
      <c r="B290" s="35" t="s">
        <v>71</v>
      </c>
      <c r="C290" s="8" t="s">
        <v>3</v>
      </c>
      <c r="D290" s="8" t="s">
        <v>3</v>
      </c>
      <c r="E290" s="8" t="s">
        <v>3</v>
      </c>
      <c r="F290" s="8" t="s">
        <v>3</v>
      </c>
      <c r="G290" s="8" t="s">
        <v>3</v>
      </c>
      <c r="H290" s="8" t="s">
        <v>3</v>
      </c>
      <c r="I290" s="8" t="s">
        <v>3</v>
      </c>
      <c r="J290" s="8" t="s">
        <v>3</v>
      </c>
      <c r="K290" s="8" t="s">
        <v>3</v>
      </c>
      <c r="L290" s="8" t="s">
        <v>3</v>
      </c>
      <c r="M290" s="8" t="s">
        <v>3</v>
      </c>
      <c r="N290" s="8" t="s">
        <v>3</v>
      </c>
      <c r="O290" s="8" t="s">
        <v>3</v>
      </c>
      <c r="P290" s="8" t="s">
        <v>3</v>
      </c>
      <c r="Q290" s="8" t="s">
        <v>3</v>
      </c>
      <c r="R290" s="8" t="s">
        <v>3</v>
      </c>
      <c r="S290" s="49">
        <v>271</v>
      </c>
    </row>
    <row r="291" spans="1:19" ht="12.75" customHeight="1" x14ac:dyDescent="0.2">
      <c r="A291" s="22">
        <v>272</v>
      </c>
      <c r="B291" s="35" t="s">
        <v>72</v>
      </c>
      <c r="C291" s="8" t="s">
        <v>3</v>
      </c>
      <c r="D291" s="8" t="s">
        <v>3</v>
      </c>
      <c r="E291" s="8" t="s">
        <v>3</v>
      </c>
      <c r="F291" s="8" t="s">
        <v>3</v>
      </c>
      <c r="G291" s="8" t="s">
        <v>3</v>
      </c>
      <c r="H291" s="8" t="s">
        <v>3</v>
      </c>
      <c r="I291" s="8" t="s">
        <v>3</v>
      </c>
      <c r="J291" s="8" t="s">
        <v>3</v>
      </c>
      <c r="K291" s="8" t="s">
        <v>3</v>
      </c>
      <c r="L291" s="8" t="s">
        <v>3</v>
      </c>
      <c r="M291" s="8" t="s">
        <v>3</v>
      </c>
      <c r="N291" s="8" t="s">
        <v>3</v>
      </c>
      <c r="O291" s="8" t="s">
        <v>3</v>
      </c>
      <c r="P291" s="8" t="s">
        <v>3</v>
      </c>
      <c r="Q291" s="8" t="s">
        <v>3</v>
      </c>
      <c r="R291" s="8" t="s">
        <v>3</v>
      </c>
      <c r="S291" s="49">
        <v>272</v>
      </c>
    </row>
    <row r="292" spans="1:19" ht="12.95" customHeight="1" x14ac:dyDescent="0.2">
      <c r="A292" s="22">
        <v>273</v>
      </c>
      <c r="B292" s="24" t="s">
        <v>73</v>
      </c>
      <c r="C292" s="8" t="s">
        <v>3</v>
      </c>
      <c r="D292" s="8" t="s">
        <v>3</v>
      </c>
      <c r="E292" s="8" t="s">
        <v>3</v>
      </c>
      <c r="F292" s="8" t="s">
        <v>3</v>
      </c>
      <c r="G292" s="8" t="s">
        <v>3</v>
      </c>
      <c r="H292" s="8" t="s">
        <v>3</v>
      </c>
      <c r="I292" s="8" t="s">
        <v>3</v>
      </c>
      <c r="J292" s="8" t="s">
        <v>3</v>
      </c>
      <c r="K292" s="8" t="s">
        <v>3</v>
      </c>
      <c r="L292" s="8" t="s">
        <v>3</v>
      </c>
      <c r="M292" s="8" t="s">
        <v>3</v>
      </c>
      <c r="N292" s="8" t="s">
        <v>3</v>
      </c>
      <c r="O292" s="8" t="s">
        <v>3</v>
      </c>
      <c r="P292" s="8" t="s">
        <v>3</v>
      </c>
      <c r="Q292" s="8" t="s">
        <v>3</v>
      </c>
      <c r="R292" s="8" t="s">
        <v>3</v>
      </c>
      <c r="S292" s="49">
        <v>273</v>
      </c>
    </row>
    <row r="293" spans="1:19" ht="13.15" customHeight="1" x14ac:dyDescent="0.2">
      <c r="A293" s="22">
        <v>274</v>
      </c>
      <c r="B293" s="23" t="s">
        <v>74</v>
      </c>
      <c r="C293" s="62">
        <f t="shared" ref="C293:R293" si="259">SUM(C294,C295,C318,C343,C358,C380,C402)</f>
        <v>66609.115186230003</v>
      </c>
      <c r="D293" s="62">
        <f t="shared" si="259"/>
        <v>821.56565478000005</v>
      </c>
      <c r="E293" s="62">
        <f t="shared" si="259"/>
        <v>-24.923487929998867</v>
      </c>
      <c r="F293" s="62">
        <f t="shared" si="259"/>
        <v>67405.75735308</v>
      </c>
      <c r="G293" s="62">
        <f t="shared" si="259"/>
        <v>67405.75735308</v>
      </c>
      <c r="H293" s="62">
        <f t="shared" si="259"/>
        <v>2077.1175521699993</v>
      </c>
      <c r="I293" s="62">
        <f t="shared" si="259"/>
        <v>-66.431483819997652</v>
      </c>
      <c r="J293" s="62">
        <f t="shared" si="259"/>
        <v>69416.443421429998</v>
      </c>
      <c r="K293" s="62">
        <f t="shared" si="259"/>
        <v>69416.443421429998</v>
      </c>
      <c r="L293" s="62">
        <f t="shared" si="259"/>
        <v>1278.61450552</v>
      </c>
      <c r="M293" s="62">
        <f t="shared" si="259"/>
        <v>-54.236767230003409</v>
      </c>
      <c r="N293" s="62">
        <f t="shared" si="259"/>
        <v>70640.821159720013</v>
      </c>
      <c r="O293" s="62">
        <f t="shared" si="259"/>
        <v>70640.821159720013</v>
      </c>
      <c r="P293" s="62">
        <f t="shared" si="259"/>
        <v>1629.6147415899998</v>
      </c>
      <c r="Q293" s="62">
        <f t="shared" si="259"/>
        <v>70.667068889999314</v>
      </c>
      <c r="R293" s="62">
        <f t="shared" si="259"/>
        <v>72341.102970199994</v>
      </c>
      <c r="S293" s="49">
        <v>274</v>
      </c>
    </row>
    <row r="294" spans="1:19" ht="13.15" customHeight="1" x14ac:dyDescent="0.2">
      <c r="A294" s="22">
        <v>275</v>
      </c>
      <c r="B294" s="24" t="s">
        <v>75</v>
      </c>
      <c r="C294" s="8" t="s">
        <v>3</v>
      </c>
      <c r="D294" s="8" t="s">
        <v>3</v>
      </c>
      <c r="E294" s="8" t="s">
        <v>3</v>
      </c>
      <c r="F294" s="8" t="s">
        <v>3</v>
      </c>
      <c r="G294" s="8" t="s">
        <v>3</v>
      </c>
      <c r="H294" s="8" t="s">
        <v>3</v>
      </c>
      <c r="I294" s="8" t="s">
        <v>3</v>
      </c>
      <c r="J294" s="8" t="s">
        <v>3</v>
      </c>
      <c r="K294" s="8" t="s">
        <v>3</v>
      </c>
      <c r="L294" s="8" t="s">
        <v>3</v>
      </c>
      <c r="M294" s="8" t="s">
        <v>3</v>
      </c>
      <c r="N294" s="8" t="s">
        <v>3</v>
      </c>
      <c r="O294" s="8" t="s">
        <v>3</v>
      </c>
      <c r="P294" s="8" t="s">
        <v>3</v>
      </c>
      <c r="Q294" s="8" t="s">
        <v>3</v>
      </c>
      <c r="R294" s="8" t="s">
        <v>3</v>
      </c>
      <c r="S294" s="49">
        <v>275</v>
      </c>
    </row>
    <row r="295" spans="1:19" ht="13.15" customHeight="1" x14ac:dyDescent="0.2">
      <c r="A295" s="22">
        <v>276</v>
      </c>
      <c r="B295" s="24" t="s">
        <v>76</v>
      </c>
      <c r="C295" s="7">
        <f t="shared" ref="C295:R295" si="260">SUM(C299,C302,C306,C309)</f>
        <v>34025.014550310007</v>
      </c>
      <c r="D295" s="7">
        <f t="shared" si="260"/>
        <v>697.53195540000002</v>
      </c>
      <c r="E295" s="7">
        <f t="shared" si="260"/>
        <v>2.2204460492503131E-16</v>
      </c>
      <c r="F295" s="7">
        <f t="shared" si="260"/>
        <v>34722.546505710001</v>
      </c>
      <c r="G295" s="7">
        <f t="shared" si="260"/>
        <v>34722.546505710001</v>
      </c>
      <c r="H295" s="7">
        <f t="shared" si="260"/>
        <v>1007.15451679</v>
      </c>
      <c r="I295" s="7">
        <f t="shared" si="260"/>
        <v>2.9549140911910854E-12</v>
      </c>
      <c r="J295" s="7">
        <f t="shared" si="260"/>
        <v>35729.701022500005</v>
      </c>
      <c r="K295" s="7">
        <f t="shared" si="260"/>
        <v>35729.701022500005</v>
      </c>
      <c r="L295" s="7">
        <f t="shared" si="260"/>
        <v>-0.41729620000001399</v>
      </c>
      <c r="M295" s="7">
        <f t="shared" si="260"/>
        <v>-2.290834189011548E-12</v>
      </c>
      <c r="N295" s="7">
        <f t="shared" si="260"/>
        <v>35729.283726300004</v>
      </c>
      <c r="O295" s="7">
        <f t="shared" si="260"/>
        <v>35729.283726300004</v>
      </c>
      <c r="P295" s="7">
        <f t="shared" si="260"/>
        <v>201.32878581999995</v>
      </c>
      <c r="Q295" s="7">
        <f t="shared" si="260"/>
        <v>-4.3565151486291143E-13</v>
      </c>
      <c r="R295" s="7">
        <f t="shared" si="260"/>
        <v>35930.612512120002</v>
      </c>
      <c r="S295" s="49">
        <v>276</v>
      </c>
    </row>
    <row r="296" spans="1:19" ht="12.95" customHeight="1" x14ac:dyDescent="0.2">
      <c r="A296" s="22">
        <v>277</v>
      </c>
      <c r="B296" s="29" t="s">
        <v>77</v>
      </c>
      <c r="C296" s="63">
        <f t="shared" ref="C296:R296" si="261">SUM(C297,C298)</f>
        <v>19.135084069999998</v>
      </c>
      <c r="D296" s="63">
        <f t="shared" si="261"/>
        <v>-0.95497199999999993</v>
      </c>
      <c r="E296" s="63">
        <f t="shared" si="261"/>
        <v>0</v>
      </c>
      <c r="F296" s="63">
        <f t="shared" si="261"/>
        <v>18.18011207</v>
      </c>
      <c r="G296" s="63">
        <f t="shared" si="261"/>
        <v>18.18011207</v>
      </c>
      <c r="H296" s="63">
        <f t="shared" si="261"/>
        <v>5.6685550000000029E-2</v>
      </c>
      <c r="I296" s="63">
        <f t="shared" si="261"/>
        <v>0</v>
      </c>
      <c r="J296" s="63">
        <f t="shared" si="261"/>
        <v>18.236797619999997</v>
      </c>
      <c r="K296" s="63">
        <f t="shared" si="261"/>
        <v>18.236797619999997</v>
      </c>
      <c r="L296" s="63">
        <f t="shared" si="261"/>
        <v>1.0185006999999999</v>
      </c>
      <c r="M296" s="63">
        <f t="shared" si="261"/>
        <v>0</v>
      </c>
      <c r="N296" s="63">
        <f t="shared" si="261"/>
        <v>19.25529831999998</v>
      </c>
      <c r="O296" s="63">
        <f t="shared" si="261"/>
        <v>19.25529831999998</v>
      </c>
      <c r="P296" s="63">
        <f t="shared" si="261"/>
        <v>3.5229540000000004E-2</v>
      </c>
      <c r="Q296" s="63">
        <f t="shared" si="261"/>
        <v>0</v>
      </c>
      <c r="R296" s="63">
        <f t="shared" si="261"/>
        <v>19.290527860000001</v>
      </c>
      <c r="S296" s="49">
        <v>277</v>
      </c>
    </row>
    <row r="297" spans="1:19" ht="12.95" customHeight="1" x14ac:dyDescent="0.2">
      <c r="A297" s="22">
        <v>278</v>
      </c>
      <c r="B297" s="33" t="s">
        <v>78</v>
      </c>
      <c r="C297" s="8">
        <v>9.4818747400000003</v>
      </c>
      <c r="D297" s="8">
        <v>-0.26621656999999999</v>
      </c>
      <c r="E297" s="8" t="s">
        <v>3</v>
      </c>
      <c r="F297" s="8">
        <v>9.2156581699999993</v>
      </c>
      <c r="G297" s="8">
        <v>9.2156581699999993</v>
      </c>
      <c r="H297" s="8">
        <v>-0.39721445</v>
      </c>
      <c r="I297" s="8" t="s">
        <v>3</v>
      </c>
      <c r="J297" s="8">
        <v>8.8184437199999994</v>
      </c>
      <c r="K297" s="8">
        <v>8.8184437199999994</v>
      </c>
      <c r="L297" s="8">
        <v>-0.2704993</v>
      </c>
      <c r="M297" s="8" t="s">
        <v>3</v>
      </c>
      <c r="N297" s="8">
        <v>8.5479444200000003</v>
      </c>
      <c r="O297" s="8">
        <v>8.5479444200000003</v>
      </c>
      <c r="P297" s="8">
        <v>0.84600030000000004</v>
      </c>
      <c r="Q297" s="8" t="s">
        <v>3</v>
      </c>
      <c r="R297" s="8">
        <v>9.3939447200000004</v>
      </c>
      <c r="S297" s="49">
        <v>278</v>
      </c>
    </row>
    <row r="298" spans="1:19" ht="12.95" customHeight="1" x14ac:dyDescent="0.2">
      <c r="A298" s="22">
        <v>279</v>
      </c>
      <c r="B298" s="33" t="s">
        <v>79</v>
      </c>
      <c r="C298" s="8">
        <v>9.6532093299999993</v>
      </c>
      <c r="D298" s="8">
        <v>-0.68875542999999995</v>
      </c>
      <c r="E298" s="8" t="s">
        <v>3</v>
      </c>
      <c r="F298" s="8">
        <v>8.9644539000000005</v>
      </c>
      <c r="G298" s="8">
        <v>8.9644539000000005</v>
      </c>
      <c r="H298" s="8">
        <v>0.45390000000000003</v>
      </c>
      <c r="I298" s="8" t="s">
        <v>3</v>
      </c>
      <c r="J298" s="8">
        <v>9.4183538999999996</v>
      </c>
      <c r="K298" s="8">
        <v>9.4183538999999996</v>
      </c>
      <c r="L298" s="8">
        <v>1.2889999999999999</v>
      </c>
      <c r="M298" s="8" t="s">
        <v>3</v>
      </c>
      <c r="N298" s="8">
        <v>10.707353899999982</v>
      </c>
      <c r="O298" s="8">
        <v>10.707353899999982</v>
      </c>
      <c r="P298" s="8">
        <v>-0.81077076000000003</v>
      </c>
      <c r="Q298" s="8" t="s">
        <v>3</v>
      </c>
      <c r="R298" s="8">
        <v>9.8965831400000006</v>
      </c>
      <c r="S298" s="49">
        <v>279</v>
      </c>
    </row>
    <row r="299" spans="1:19" ht="12.95" customHeight="1" x14ac:dyDescent="0.2">
      <c r="A299" s="22">
        <v>280</v>
      </c>
      <c r="B299" s="29" t="s">
        <v>80</v>
      </c>
      <c r="C299" s="63">
        <f t="shared" ref="C299:R299" si="262">SUM(C300,C301)</f>
        <v>19.135084069999998</v>
      </c>
      <c r="D299" s="63">
        <f t="shared" si="262"/>
        <v>-0.95497199999999993</v>
      </c>
      <c r="E299" s="63">
        <f t="shared" si="262"/>
        <v>2.2204460492503131E-16</v>
      </c>
      <c r="F299" s="63">
        <f t="shared" si="262"/>
        <v>18.18011207</v>
      </c>
      <c r="G299" s="63">
        <f t="shared" si="262"/>
        <v>18.18011207</v>
      </c>
      <c r="H299" s="63">
        <f t="shared" si="262"/>
        <v>5.6685550000000029E-2</v>
      </c>
      <c r="I299" s="63">
        <f t="shared" si="262"/>
        <v>-9.4368957093138306E-16</v>
      </c>
      <c r="J299" s="63">
        <f t="shared" si="262"/>
        <v>18.236797619999997</v>
      </c>
      <c r="K299" s="63">
        <f t="shared" si="262"/>
        <v>18.236797619999997</v>
      </c>
      <c r="L299" s="63">
        <f t="shared" si="262"/>
        <v>1.0185006999999999</v>
      </c>
      <c r="M299" s="63">
        <f t="shared" si="262"/>
        <v>-1.7097434579227411E-14</v>
      </c>
      <c r="N299" s="63">
        <f t="shared" si="262"/>
        <v>19.25529831999998</v>
      </c>
      <c r="O299" s="63">
        <f t="shared" si="262"/>
        <v>19.25529831999998</v>
      </c>
      <c r="P299" s="63">
        <f t="shared" si="262"/>
        <v>3.5229540000000004E-2</v>
      </c>
      <c r="Q299" s="63">
        <f t="shared" si="262"/>
        <v>1.9095836023552692E-14</v>
      </c>
      <c r="R299" s="63">
        <f t="shared" si="262"/>
        <v>19.290527860000001</v>
      </c>
      <c r="S299" s="49">
        <v>280</v>
      </c>
    </row>
    <row r="300" spans="1:19" ht="12.95" customHeight="1" x14ac:dyDescent="0.2">
      <c r="A300" s="22">
        <v>281</v>
      </c>
      <c r="B300" s="33" t="s">
        <v>81</v>
      </c>
      <c r="C300" s="7">
        <v>9.4818747400000003</v>
      </c>
      <c r="D300" s="17">
        <v>-0.26621656999999999</v>
      </c>
      <c r="E300" s="63">
        <f t="shared" ref="E300:E301" si="263">SUM(F300)-SUM(C300)-SUM(D300)</f>
        <v>-9.9920072216264089E-16</v>
      </c>
      <c r="F300" s="8">
        <v>9.2156581699999993</v>
      </c>
      <c r="G300" s="8">
        <v>9.2156581699999993</v>
      </c>
      <c r="H300" s="17">
        <v>-0.39721445</v>
      </c>
      <c r="I300" s="63">
        <f t="shared" ref="I300:I301" si="264">SUM(J300)-SUM(G300)-SUM(H300)</f>
        <v>0</v>
      </c>
      <c r="J300" s="8">
        <v>8.8184437199999994</v>
      </c>
      <c r="K300" s="8">
        <v>8.8184437199999994</v>
      </c>
      <c r="L300" s="17">
        <v>-0.2704993</v>
      </c>
      <c r="M300" s="63">
        <f t="shared" ref="M300:M301" si="265">SUM(N300)-SUM(K300)-SUM(L300)</f>
        <v>8.8817841970012523E-16</v>
      </c>
      <c r="N300" s="8">
        <v>8.5479444200000003</v>
      </c>
      <c r="O300" s="8">
        <v>8.5479444200000003</v>
      </c>
      <c r="P300" s="17">
        <v>0.84600030000000004</v>
      </c>
      <c r="Q300" s="63">
        <f t="shared" ref="Q300:Q301" si="266">SUM(R300)-SUM(O300)-SUM(P300)</f>
        <v>0</v>
      </c>
      <c r="R300" s="7">
        <v>9.3939447200000004</v>
      </c>
      <c r="S300" s="49">
        <v>281</v>
      </c>
    </row>
    <row r="301" spans="1:19" ht="12.95" customHeight="1" x14ac:dyDescent="0.2">
      <c r="A301" s="22">
        <v>282</v>
      </c>
      <c r="B301" s="33" t="s">
        <v>82</v>
      </c>
      <c r="C301" s="8">
        <v>9.6532093299999993</v>
      </c>
      <c r="D301" s="17">
        <v>-0.68875542999999995</v>
      </c>
      <c r="E301" s="63">
        <f t="shared" si="263"/>
        <v>1.2212453270876722E-15</v>
      </c>
      <c r="F301" s="8">
        <v>8.9644539000000005</v>
      </c>
      <c r="G301" s="8">
        <v>8.9644539000000005</v>
      </c>
      <c r="H301" s="17">
        <v>0.45390000000000003</v>
      </c>
      <c r="I301" s="63">
        <f t="shared" si="264"/>
        <v>-9.4368957093138306E-16</v>
      </c>
      <c r="J301" s="8">
        <v>9.4183538999999996</v>
      </c>
      <c r="K301" s="8">
        <v>9.4183538999999996</v>
      </c>
      <c r="L301" s="17">
        <v>1.2889999999999999</v>
      </c>
      <c r="M301" s="63">
        <f t="shared" si="265"/>
        <v>-1.7985612998927536E-14</v>
      </c>
      <c r="N301" s="8">
        <v>10.707353899999982</v>
      </c>
      <c r="O301" s="8">
        <v>10.707353899999982</v>
      </c>
      <c r="P301" s="17">
        <v>-0.81077076000000003</v>
      </c>
      <c r="Q301" s="63">
        <f t="shared" si="266"/>
        <v>1.9095836023552692E-14</v>
      </c>
      <c r="R301" s="8">
        <v>9.8965831400000006</v>
      </c>
      <c r="S301" s="49">
        <v>282</v>
      </c>
    </row>
    <row r="302" spans="1:19" ht="12.95" customHeight="1" x14ac:dyDescent="0.2">
      <c r="A302" s="22">
        <v>283</v>
      </c>
      <c r="B302" s="29" t="s">
        <v>83</v>
      </c>
      <c r="C302" s="63">
        <f t="shared" ref="C302:R302" si="267">SUM(C303,C304)</f>
        <v>34005.879466240003</v>
      </c>
      <c r="D302" s="63">
        <f t="shared" si="267"/>
        <v>698.48692740000001</v>
      </c>
      <c r="E302" s="63">
        <f t="shared" si="267"/>
        <v>0</v>
      </c>
      <c r="F302" s="63">
        <f t="shared" si="267"/>
        <v>34704.366393640004</v>
      </c>
      <c r="G302" s="63">
        <f t="shared" si="267"/>
        <v>34704.366393640004</v>
      </c>
      <c r="H302" s="63">
        <f t="shared" si="267"/>
        <v>1007.09783124</v>
      </c>
      <c r="I302" s="63">
        <f t="shared" si="267"/>
        <v>2.9558577807620168E-12</v>
      </c>
      <c r="J302" s="63">
        <f t="shared" si="267"/>
        <v>35711.464224880008</v>
      </c>
      <c r="K302" s="63">
        <f t="shared" si="267"/>
        <v>35711.464224880008</v>
      </c>
      <c r="L302" s="63">
        <f t="shared" si="267"/>
        <v>-1.4357969000000139</v>
      </c>
      <c r="M302" s="63">
        <f t="shared" si="267"/>
        <v>-2.2737367544323206E-12</v>
      </c>
      <c r="N302" s="63">
        <f t="shared" si="267"/>
        <v>35710.028427980003</v>
      </c>
      <c r="O302" s="63">
        <f t="shared" si="267"/>
        <v>35710.028427980003</v>
      </c>
      <c r="P302" s="63">
        <f t="shared" si="267"/>
        <v>201.29355627999996</v>
      </c>
      <c r="Q302" s="63">
        <f t="shared" si="267"/>
        <v>-4.5474735088646412E-13</v>
      </c>
      <c r="R302" s="63">
        <f t="shared" si="267"/>
        <v>35911.321984260001</v>
      </c>
      <c r="S302" s="49">
        <v>283</v>
      </c>
    </row>
    <row r="303" spans="1:19" ht="12.95" customHeight="1" x14ac:dyDescent="0.2">
      <c r="A303" s="22">
        <v>284</v>
      </c>
      <c r="B303" s="33" t="s">
        <v>84</v>
      </c>
      <c r="C303" s="7">
        <v>28748.363853100003</v>
      </c>
      <c r="D303" s="17">
        <v>379.05895109999994</v>
      </c>
      <c r="E303" s="63">
        <f t="shared" ref="E303:E304" si="268">SUM(F303)-SUM(C303)-SUM(D303)</f>
        <v>0</v>
      </c>
      <c r="F303" s="7">
        <v>29127.422804200003</v>
      </c>
      <c r="G303" s="7">
        <v>29127.422804200003</v>
      </c>
      <c r="H303" s="17">
        <v>1103.37750372</v>
      </c>
      <c r="I303" s="63">
        <f t="shared" ref="I303:I304" si="269">SUM(J303)-SUM(G303)-SUM(H303)</f>
        <v>2.9558577807620168E-12</v>
      </c>
      <c r="J303" s="7">
        <v>30230.800307920006</v>
      </c>
      <c r="K303" s="7">
        <v>30230.800307920006</v>
      </c>
      <c r="L303" s="17">
        <v>-380.44388656000001</v>
      </c>
      <c r="M303" s="63">
        <f t="shared" ref="M303:M304" si="270">SUM(N303)-SUM(K303)-SUM(L303)</f>
        <v>-2.2737367544323206E-12</v>
      </c>
      <c r="N303" s="7">
        <v>29850.356421360004</v>
      </c>
      <c r="O303" s="7">
        <v>29850.356421360004</v>
      </c>
      <c r="P303" s="17">
        <v>482.13064660999999</v>
      </c>
      <c r="Q303" s="63">
        <f t="shared" ref="Q303:Q304" si="271">SUM(R303)-SUM(O303)-SUM(P303)</f>
        <v>-4.5474735088646412E-13</v>
      </c>
      <c r="R303" s="7">
        <v>30332.487067970003</v>
      </c>
      <c r="S303" s="49">
        <v>284</v>
      </c>
    </row>
    <row r="304" spans="1:19" ht="12.95" customHeight="1" x14ac:dyDescent="0.2">
      <c r="A304" s="22">
        <v>285</v>
      </c>
      <c r="B304" s="33" t="s">
        <v>85</v>
      </c>
      <c r="C304" s="7">
        <v>5257.515613139999</v>
      </c>
      <c r="D304" s="17">
        <v>319.42797630000001</v>
      </c>
      <c r="E304" s="63">
        <f t="shared" si="268"/>
        <v>0</v>
      </c>
      <c r="F304" s="7">
        <v>5576.9435894399994</v>
      </c>
      <c r="G304" s="7">
        <v>5576.9435894399994</v>
      </c>
      <c r="H304" s="17">
        <v>-96.279672480000002</v>
      </c>
      <c r="I304" s="63">
        <f t="shared" si="269"/>
        <v>0</v>
      </c>
      <c r="J304" s="7">
        <v>5480.6639169599994</v>
      </c>
      <c r="K304" s="7">
        <v>5480.6639169599994</v>
      </c>
      <c r="L304" s="17">
        <v>379.00808966</v>
      </c>
      <c r="M304" s="63">
        <f t="shared" si="270"/>
        <v>0</v>
      </c>
      <c r="N304" s="7">
        <v>5859.6720066199996</v>
      </c>
      <c r="O304" s="7">
        <v>5859.6720066199996</v>
      </c>
      <c r="P304" s="17">
        <v>-280.83709033000002</v>
      </c>
      <c r="Q304" s="63">
        <f t="shared" si="271"/>
        <v>0</v>
      </c>
      <c r="R304" s="7">
        <v>5578.8349162899995</v>
      </c>
      <c r="S304" s="49">
        <v>285</v>
      </c>
    </row>
    <row r="305" spans="1:19" ht="12.95" customHeight="1" x14ac:dyDescent="0.2">
      <c r="A305" s="22">
        <v>286</v>
      </c>
      <c r="B305" s="29" t="s">
        <v>86</v>
      </c>
      <c r="C305" s="8" t="s">
        <v>3</v>
      </c>
      <c r="D305" s="8" t="s">
        <v>3</v>
      </c>
      <c r="E305" s="8" t="s">
        <v>3</v>
      </c>
      <c r="F305" s="8" t="s">
        <v>3</v>
      </c>
      <c r="G305" s="8" t="s">
        <v>3</v>
      </c>
      <c r="H305" s="8" t="s">
        <v>3</v>
      </c>
      <c r="I305" s="8" t="s">
        <v>3</v>
      </c>
      <c r="J305" s="8" t="s">
        <v>3</v>
      </c>
      <c r="K305" s="8" t="s">
        <v>3</v>
      </c>
      <c r="L305" s="8" t="s">
        <v>3</v>
      </c>
      <c r="M305" s="8" t="s">
        <v>3</v>
      </c>
      <c r="N305" s="8" t="s">
        <v>3</v>
      </c>
      <c r="O305" s="8" t="s">
        <v>3</v>
      </c>
      <c r="P305" s="8" t="s">
        <v>3</v>
      </c>
      <c r="Q305" s="8" t="s">
        <v>3</v>
      </c>
      <c r="R305" s="8" t="s">
        <v>3</v>
      </c>
      <c r="S305" s="49">
        <v>286</v>
      </c>
    </row>
    <row r="306" spans="1:19" ht="12.95" customHeight="1" x14ac:dyDescent="0.2">
      <c r="A306" s="22">
        <v>287</v>
      </c>
      <c r="B306" s="29" t="s">
        <v>87</v>
      </c>
      <c r="C306" s="63">
        <f t="shared" ref="C306:R306" si="272">SUM(C307,C308)</f>
        <v>0</v>
      </c>
      <c r="D306" s="63">
        <f t="shared" si="272"/>
        <v>0</v>
      </c>
      <c r="E306" s="63">
        <f t="shared" si="272"/>
        <v>0</v>
      </c>
      <c r="F306" s="63">
        <f t="shared" si="272"/>
        <v>0</v>
      </c>
      <c r="G306" s="63">
        <f t="shared" si="272"/>
        <v>0</v>
      </c>
      <c r="H306" s="63">
        <f t="shared" si="272"/>
        <v>0</v>
      </c>
      <c r="I306" s="63">
        <f t="shared" si="272"/>
        <v>0</v>
      </c>
      <c r="J306" s="63">
        <f t="shared" si="272"/>
        <v>0</v>
      </c>
      <c r="K306" s="63">
        <f t="shared" si="272"/>
        <v>0</v>
      </c>
      <c r="L306" s="63">
        <f t="shared" si="272"/>
        <v>0</v>
      </c>
      <c r="M306" s="63">
        <f t="shared" si="272"/>
        <v>0</v>
      </c>
      <c r="N306" s="63">
        <f t="shared" si="272"/>
        <v>0</v>
      </c>
      <c r="O306" s="63">
        <f t="shared" si="272"/>
        <v>0</v>
      </c>
      <c r="P306" s="63">
        <f t="shared" si="272"/>
        <v>0</v>
      </c>
      <c r="Q306" s="63">
        <f t="shared" si="272"/>
        <v>0</v>
      </c>
      <c r="R306" s="63">
        <f t="shared" si="272"/>
        <v>0</v>
      </c>
      <c r="S306" s="49">
        <v>287</v>
      </c>
    </row>
    <row r="307" spans="1:19" ht="12.75" customHeight="1" x14ac:dyDescent="0.2">
      <c r="A307" s="22">
        <v>288</v>
      </c>
      <c r="B307" s="33" t="s">
        <v>88</v>
      </c>
      <c r="C307" s="7">
        <v>0</v>
      </c>
      <c r="D307" s="17">
        <v>0</v>
      </c>
      <c r="E307" s="63">
        <f t="shared" ref="E307:E308" si="273">SUM(F307)-SUM(C307)-SUM(D307)</f>
        <v>0</v>
      </c>
      <c r="F307" s="7">
        <v>0</v>
      </c>
      <c r="G307" s="7">
        <v>0</v>
      </c>
      <c r="H307" s="17">
        <v>0</v>
      </c>
      <c r="I307" s="63">
        <f t="shared" ref="I307:I308" si="274">SUM(J307)-SUM(G307)-SUM(H307)</f>
        <v>0</v>
      </c>
      <c r="J307" s="7">
        <v>0</v>
      </c>
      <c r="K307" s="7">
        <v>0</v>
      </c>
      <c r="L307" s="17">
        <v>0</v>
      </c>
      <c r="M307" s="63">
        <f t="shared" ref="M307:M308" si="275">SUM(N307)-SUM(K307)-SUM(L307)</f>
        <v>0</v>
      </c>
      <c r="N307" s="7">
        <v>0</v>
      </c>
      <c r="O307" s="7">
        <v>0</v>
      </c>
      <c r="P307" s="17">
        <v>0</v>
      </c>
      <c r="Q307" s="63">
        <f t="shared" ref="Q307:Q308" si="276">SUM(R307)-SUM(O307)-SUM(P307)</f>
        <v>0</v>
      </c>
      <c r="R307" s="7">
        <v>0</v>
      </c>
      <c r="S307" s="49">
        <v>288</v>
      </c>
    </row>
    <row r="308" spans="1:19" ht="12.75" customHeight="1" x14ac:dyDescent="0.2">
      <c r="A308" s="22">
        <v>289</v>
      </c>
      <c r="B308" s="33" t="s">
        <v>89</v>
      </c>
      <c r="C308" s="7">
        <v>0</v>
      </c>
      <c r="D308" s="17">
        <v>0</v>
      </c>
      <c r="E308" s="63">
        <f t="shared" si="273"/>
        <v>0</v>
      </c>
      <c r="F308" s="7">
        <v>0</v>
      </c>
      <c r="G308" s="7">
        <v>0</v>
      </c>
      <c r="H308" s="17">
        <v>0</v>
      </c>
      <c r="I308" s="63">
        <f t="shared" si="274"/>
        <v>0</v>
      </c>
      <c r="J308" s="7">
        <v>0</v>
      </c>
      <c r="K308" s="7">
        <v>0</v>
      </c>
      <c r="L308" s="17">
        <v>0</v>
      </c>
      <c r="M308" s="63">
        <f t="shared" si="275"/>
        <v>0</v>
      </c>
      <c r="N308" s="7">
        <v>0</v>
      </c>
      <c r="O308" s="7">
        <v>0</v>
      </c>
      <c r="P308" s="17">
        <v>0</v>
      </c>
      <c r="Q308" s="63">
        <f t="shared" si="276"/>
        <v>0</v>
      </c>
      <c r="R308" s="7">
        <v>0</v>
      </c>
      <c r="S308" s="49">
        <v>289</v>
      </c>
    </row>
    <row r="309" spans="1:19" ht="12.95" customHeight="1" x14ac:dyDescent="0.2">
      <c r="A309" s="22">
        <v>290</v>
      </c>
      <c r="B309" s="29" t="s">
        <v>90</v>
      </c>
      <c r="C309" s="63">
        <f t="shared" ref="C309:R309" si="277">SUM(C310,C311)</f>
        <v>0</v>
      </c>
      <c r="D309" s="63">
        <f t="shared" si="277"/>
        <v>0</v>
      </c>
      <c r="E309" s="63">
        <f t="shared" si="277"/>
        <v>0</v>
      </c>
      <c r="F309" s="63">
        <f t="shared" si="277"/>
        <v>0</v>
      </c>
      <c r="G309" s="63">
        <f t="shared" si="277"/>
        <v>0</v>
      </c>
      <c r="H309" s="63">
        <f t="shared" si="277"/>
        <v>0</v>
      </c>
      <c r="I309" s="63">
        <f t="shared" si="277"/>
        <v>0</v>
      </c>
      <c r="J309" s="63">
        <f t="shared" si="277"/>
        <v>0</v>
      </c>
      <c r="K309" s="63">
        <f t="shared" si="277"/>
        <v>0</v>
      </c>
      <c r="L309" s="63">
        <f t="shared" si="277"/>
        <v>0</v>
      </c>
      <c r="M309" s="63">
        <f t="shared" si="277"/>
        <v>0</v>
      </c>
      <c r="N309" s="63">
        <f t="shared" si="277"/>
        <v>0</v>
      </c>
      <c r="O309" s="63">
        <f t="shared" si="277"/>
        <v>0</v>
      </c>
      <c r="P309" s="63">
        <f t="shared" si="277"/>
        <v>0</v>
      </c>
      <c r="Q309" s="63">
        <f t="shared" si="277"/>
        <v>0</v>
      </c>
      <c r="R309" s="63">
        <f t="shared" si="277"/>
        <v>0</v>
      </c>
      <c r="S309" s="49">
        <v>290</v>
      </c>
    </row>
    <row r="310" spans="1:19" ht="12.75" customHeight="1" x14ac:dyDescent="0.2">
      <c r="A310" s="22">
        <v>291</v>
      </c>
      <c r="B310" s="33" t="s">
        <v>91</v>
      </c>
      <c r="C310" s="63">
        <f t="shared" ref="C310:R311" si="278">SUM(C313,C316)</f>
        <v>0</v>
      </c>
      <c r="D310" s="63">
        <f t="shared" si="278"/>
        <v>0</v>
      </c>
      <c r="E310" s="63">
        <f t="shared" si="278"/>
        <v>0</v>
      </c>
      <c r="F310" s="63">
        <f t="shared" si="278"/>
        <v>0</v>
      </c>
      <c r="G310" s="63">
        <f t="shared" si="278"/>
        <v>0</v>
      </c>
      <c r="H310" s="63">
        <f t="shared" si="278"/>
        <v>0</v>
      </c>
      <c r="I310" s="63">
        <f t="shared" si="278"/>
        <v>0</v>
      </c>
      <c r="J310" s="63">
        <f t="shared" si="278"/>
        <v>0</v>
      </c>
      <c r="K310" s="63">
        <f t="shared" si="278"/>
        <v>0</v>
      </c>
      <c r="L310" s="63">
        <f t="shared" si="278"/>
        <v>0</v>
      </c>
      <c r="M310" s="63">
        <f t="shared" si="278"/>
        <v>0</v>
      </c>
      <c r="N310" s="63">
        <f t="shared" si="278"/>
        <v>0</v>
      </c>
      <c r="O310" s="63">
        <f t="shared" si="278"/>
        <v>0</v>
      </c>
      <c r="P310" s="63">
        <f t="shared" si="278"/>
        <v>0</v>
      </c>
      <c r="Q310" s="63">
        <f t="shared" si="278"/>
        <v>0</v>
      </c>
      <c r="R310" s="63">
        <f t="shared" si="278"/>
        <v>0</v>
      </c>
      <c r="S310" s="49">
        <v>291</v>
      </c>
    </row>
    <row r="311" spans="1:19" ht="12.75" customHeight="1" x14ac:dyDescent="0.2">
      <c r="A311" s="22">
        <v>292</v>
      </c>
      <c r="B311" s="33" t="s">
        <v>92</v>
      </c>
      <c r="C311" s="63">
        <f t="shared" si="278"/>
        <v>0</v>
      </c>
      <c r="D311" s="63">
        <f t="shared" si="278"/>
        <v>0</v>
      </c>
      <c r="E311" s="63">
        <f t="shared" si="278"/>
        <v>0</v>
      </c>
      <c r="F311" s="63">
        <f t="shared" si="278"/>
        <v>0</v>
      </c>
      <c r="G311" s="63">
        <f t="shared" si="278"/>
        <v>0</v>
      </c>
      <c r="H311" s="63">
        <f t="shared" si="278"/>
        <v>0</v>
      </c>
      <c r="I311" s="63">
        <f t="shared" si="278"/>
        <v>0</v>
      </c>
      <c r="J311" s="63">
        <f t="shared" si="278"/>
        <v>0</v>
      </c>
      <c r="K311" s="63">
        <f t="shared" si="278"/>
        <v>0</v>
      </c>
      <c r="L311" s="63">
        <f t="shared" si="278"/>
        <v>0</v>
      </c>
      <c r="M311" s="63">
        <f t="shared" si="278"/>
        <v>0</v>
      </c>
      <c r="N311" s="63">
        <f t="shared" si="278"/>
        <v>0</v>
      </c>
      <c r="O311" s="63">
        <f t="shared" si="278"/>
        <v>0</v>
      </c>
      <c r="P311" s="63">
        <f t="shared" si="278"/>
        <v>0</v>
      </c>
      <c r="Q311" s="63">
        <f t="shared" si="278"/>
        <v>0</v>
      </c>
      <c r="R311" s="63">
        <f t="shared" si="278"/>
        <v>0</v>
      </c>
      <c r="S311" s="49">
        <v>292</v>
      </c>
    </row>
    <row r="312" spans="1:19" ht="12.95" customHeight="1" x14ac:dyDescent="0.2">
      <c r="A312" s="22">
        <v>293</v>
      </c>
      <c r="B312" s="26" t="s">
        <v>93</v>
      </c>
      <c r="C312" s="63">
        <f t="shared" ref="C312:R312" si="279">SUM(C313,C314)</f>
        <v>0</v>
      </c>
      <c r="D312" s="63">
        <f t="shared" si="279"/>
        <v>0</v>
      </c>
      <c r="E312" s="63">
        <f t="shared" si="279"/>
        <v>0</v>
      </c>
      <c r="F312" s="63">
        <f t="shared" si="279"/>
        <v>0</v>
      </c>
      <c r="G312" s="63">
        <f t="shared" si="279"/>
        <v>0</v>
      </c>
      <c r="H312" s="63">
        <f t="shared" si="279"/>
        <v>0</v>
      </c>
      <c r="I312" s="63">
        <f t="shared" si="279"/>
        <v>0</v>
      </c>
      <c r="J312" s="63">
        <f t="shared" si="279"/>
        <v>0</v>
      </c>
      <c r="K312" s="63">
        <f t="shared" si="279"/>
        <v>0</v>
      </c>
      <c r="L312" s="63">
        <f t="shared" si="279"/>
        <v>0</v>
      </c>
      <c r="M312" s="63">
        <f t="shared" si="279"/>
        <v>0</v>
      </c>
      <c r="N312" s="63">
        <f t="shared" si="279"/>
        <v>0</v>
      </c>
      <c r="O312" s="63">
        <f t="shared" si="279"/>
        <v>0</v>
      </c>
      <c r="P312" s="63">
        <f t="shared" si="279"/>
        <v>0</v>
      </c>
      <c r="Q312" s="63">
        <f t="shared" si="279"/>
        <v>0</v>
      </c>
      <c r="R312" s="63">
        <f t="shared" si="279"/>
        <v>0</v>
      </c>
      <c r="S312" s="49">
        <v>293</v>
      </c>
    </row>
    <row r="313" spans="1:19" ht="12.75" customHeight="1" x14ac:dyDescent="0.2">
      <c r="A313" s="22">
        <v>294</v>
      </c>
      <c r="B313" s="34" t="s">
        <v>94</v>
      </c>
      <c r="C313" s="8" t="s">
        <v>3</v>
      </c>
      <c r="D313" s="8" t="s">
        <v>3</v>
      </c>
      <c r="E313" s="8" t="s">
        <v>3</v>
      </c>
      <c r="F313" s="8" t="s">
        <v>3</v>
      </c>
      <c r="G313" s="8" t="s">
        <v>3</v>
      </c>
      <c r="H313" s="8" t="s">
        <v>3</v>
      </c>
      <c r="I313" s="8" t="s">
        <v>3</v>
      </c>
      <c r="J313" s="8" t="s">
        <v>3</v>
      </c>
      <c r="K313" s="8" t="s">
        <v>3</v>
      </c>
      <c r="L313" s="8" t="s">
        <v>3</v>
      </c>
      <c r="M313" s="8" t="s">
        <v>3</v>
      </c>
      <c r="N313" s="8" t="s">
        <v>3</v>
      </c>
      <c r="O313" s="8" t="s">
        <v>3</v>
      </c>
      <c r="P313" s="8" t="s">
        <v>3</v>
      </c>
      <c r="Q313" s="8" t="s">
        <v>3</v>
      </c>
      <c r="R313" s="8" t="s">
        <v>3</v>
      </c>
      <c r="S313" s="49">
        <v>294</v>
      </c>
    </row>
    <row r="314" spans="1:19" ht="12.75" customHeight="1" x14ac:dyDescent="0.2">
      <c r="A314" s="22">
        <v>295</v>
      </c>
      <c r="B314" s="34" t="s">
        <v>95</v>
      </c>
      <c r="C314" s="8" t="s">
        <v>3</v>
      </c>
      <c r="D314" s="8" t="s">
        <v>3</v>
      </c>
      <c r="E314" s="8" t="s">
        <v>3</v>
      </c>
      <c r="F314" s="8" t="s">
        <v>3</v>
      </c>
      <c r="G314" s="8" t="s">
        <v>3</v>
      </c>
      <c r="H314" s="8" t="s">
        <v>3</v>
      </c>
      <c r="I314" s="8" t="s">
        <v>3</v>
      </c>
      <c r="J314" s="8" t="s">
        <v>3</v>
      </c>
      <c r="K314" s="8" t="s">
        <v>3</v>
      </c>
      <c r="L314" s="8" t="s">
        <v>3</v>
      </c>
      <c r="M314" s="8" t="s">
        <v>3</v>
      </c>
      <c r="N314" s="8" t="s">
        <v>3</v>
      </c>
      <c r="O314" s="8" t="s">
        <v>3</v>
      </c>
      <c r="P314" s="8" t="s">
        <v>3</v>
      </c>
      <c r="Q314" s="8" t="s">
        <v>3</v>
      </c>
      <c r="R314" s="8" t="s">
        <v>3</v>
      </c>
      <c r="S314" s="49">
        <v>295</v>
      </c>
    </row>
    <row r="315" spans="1:19" ht="12.95" customHeight="1" x14ac:dyDescent="0.2">
      <c r="A315" s="22">
        <v>296</v>
      </c>
      <c r="B315" s="26" t="s">
        <v>96</v>
      </c>
      <c r="C315" s="63">
        <f t="shared" ref="C315:R315" si="280">SUM(C316,C317)</f>
        <v>0</v>
      </c>
      <c r="D315" s="63">
        <f t="shared" si="280"/>
        <v>0</v>
      </c>
      <c r="E315" s="63">
        <f t="shared" si="280"/>
        <v>0</v>
      </c>
      <c r="F315" s="63">
        <f t="shared" si="280"/>
        <v>0</v>
      </c>
      <c r="G315" s="63">
        <f t="shared" si="280"/>
        <v>0</v>
      </c>
      <c r="H315" s="63">
        <f t="shared" si="280"/>
        <v>0</v>
      </c>
      <c r="I315" s="63">
        <f t="shared" si="280"/>
        <v>0</v>
      </c>
      <c r="J315" s="63">
        <f t="shared" si="280"/>
        <v>0</v>
      </c>
      <c r="K315" s="63">
        <f t="shared" si="280"/>
        <v>0</v>
      </c>
      <c r="L315" s="63">
        <f t="shared" si="280"/>
        <v>0</v>
      </c>
      <c r="M315" s="63">
        <f t="shared" si="280"/>
        <v>0</v>
      </c>
      <c r="N315" s="63">
        <f t="shared" si="280"/>
        <v>0</v>
      </c>
      <c r="O315" s="63">
        <f t="shared" si="280"/>
        <v>0</v>
      </c>
      <c r="P315" s="63">
        <f t="shared" si="280"/>
        <v>0</v>
      </c>
      <c r="Q315" s="63">
        <f t="shared" si="280"/>
        <v>0</v>
      </c>
      <c r="R315" s="63">
        <f t="shared" si="280"/>
        <v>0</v>
      </c>
      <c r="S315" s="49">
        <v>296</v>
      </c>
    </row>
    <row r="316" spans="1:19" ht="12.75" customHeight="1" x14ac:dyDescent="0.2">
      <c r="A316" s="22">
        <v>297</v>
      </c>
      <c r="B316" s="34" t="s">
        <v>97</v>
      </c>
      <c r="C316" s="8" t="s">
        <v>3</v>
      </c>
      <c r="D316" s="8" t="s">
        <v>3</v>
      </c>
      <c r="E316" s="8" t="s">
        <v>3</v>
      </c>
      <c r="F316" s="8" t="s">
        <v>3</v>
      </c>
      <c r="G316" s="8" t="s">
        <v>3</v>
      </c>
      <c r="H316" s="8" t="s">
        <v>3</v>
      </c>
      <c r="I316" s="8" t="s">
        <v>3</v>
      </c>
      <c r="J316" s="8" t="s">
        <v>3</v>
      </c>
      <c r="K316" s="8" t="s">
        <v>3</v>
      </c>
      <c r="L316" s="8" t="s">
        <v>3</v>
      </c>
      <c r="M316" s="8" t="s">
        <v>3</v>
      </c>
      <c r="N316" s="8" t="s">
        <v>3</v>
      </c>
      <c r="O316" s="8" t="s">
        <v>3</v>
      </c>
      <c r="P316" s="8" t="s">
        <v>3</v>
      </c>
      <c r="Q316" s="8" t="s">
        <v>3</v>
      </c>
      <c r="R316" s="8" t="s">
        <v>3</v>
      </c>
      <c r="S316" s="49">
        <v>297</v>
      </c>
    </row>
    <row r="317" spans="1:19" ht="12.75" customHeight="1" x14ac:dyDescent="0.2">
      <c r="A317" s="22">
        <v>298</v>
      </c>
      <c r="B317" s="34" t="s">
        <v>98</v>
      </c>
      <c r="C317" s="8" t="s">
        <v>3</v>
      </c>
      <c r="D317" s="8" t="s">
        <v>3</v>
      </c>
      <c r="E317" s="8" t="s">
        <v>3</v>
      </c>
      <c r="F317" s="8" t="s">
        <v>3</v>
      </c>
      <c r="G317" s="8" t="s">
        <v>3</v>
      </c>
      <c r="H317" s="8" t="s">
        <v>3</v>
      </c>
      <c r="I317" s="8" t="s">
        <v>3</v>
      </c>
      <c r="J317" s="8" t="s">
        <v>3</v>
      </c>
      <c r="K317" s="8" t="s">
        <v>3</v>
      </c>
      <c r="L317" s="8" t="s">
        <v>3</v>
      </c>
      <c r="M317" s="8" t="s">
        <v>3</v>
      </c>
      <c r="N317" s="8" t="s">
        <v>3</v>
      </c>
      <c r="O317" s="8" t="s">
        <v>3</v>
      </c>
      <c r="P317" s="8" t="s">
        <v>3</v>
      </c>
      <c r="Q317" s="8" t="s">
        <v>3</v>
      </c>
      <c r="R317" s="8" t="s">
        <v>3</v>
      </c>
      <c r="S317" s="49">
        <v>298</v>
      </c>
    </row>
    <row r="318" spans="1:19" ht="13.15" customHeight="1" x14ac:dyDescent="0.2">
      <c r="A318" s="22">
        <v>299</v>
      </c>
      <c r="B318" s="24" t="s">
        <v>99</v>
      </c>
      <c r="C318" s="7">
        <f t="shared" ref="C318:R318" si="281">SUM(C323,C327,C330,C334)</f>
        <v>22908.256065529997</v>
      </c>
      <c r="D318" s="7">
        <f t="shared" si="281"/>
        <v>360.99862588999997</v>
      </c>
      <c r="E318" s="7">
        <f t="shared" si="281"/>
        <v>-15.328771179998927</v>
      </c>
      <c r="F318" s="7">
        <f t="shared" si="281"/>
        <v>23253.925920239999</v>
      </c>
      <c r="G318" s="7">
        <f t="shared" si="281"/>
        <v>23253.925920239999</v>
      </c>
      <c r="H318" s="7">
        <f t="shared" si="281"/>
        <v>1102.0211704099997</v>
      </c>
      <c r="I318" s="7">
        <f t="shared" si="281"/>
        <v>-35.94495509000015</v>
      </c>
      <c r="J318" s="7">
        <f t="shared" si="281"/>
        <v>24320.002135559997</v>
      </c>
      <c r="K318" s="7">
        <f t="shared" si="281"/>
        <v>24320.002135559997</v>
      </c>
      <c r="L318" s="7">
        <f t="shared" si="281"/>
        <v>1229.63539124</v>
      </c>
      <c r="M318" s="7">
        <f t="shared" si="281"/>
        <v>-27.501052720000832</v>
      </c>
      <c r="N318" s="7">
        <f t="shared" si="281"/>
        <v>25522.136474079998</v>
      </c>
      <c r="O318" s="7">
        <f t="shared" si="281"/>
        <v>25522.136474079998</v>
      </c>
      <c r="P318" s="7">
        <f t="shared" si="281"/>
        <v>1220.82439439</v>
      </c>
      <c r="Q318" s="7">
        <f t="shared" si="281"/>
        <v>42.223394339999643</v>
      </c>
      <c r="R318" s="7">
        <f t="shared" si="281"/>
        <v>26785.184262809998</v>
      </c>
      <c r="S318" s="49">
        <v>299</v>
      </c>
    </row>
    <row r="319" spans="1:19" ht="12.95" customHeight="1" x14ac:dyDescent="0.2">
      <c r="A319" s="22">
        <v>300</v>
      </c>
      <c r="B319" s="29" t="s">
        <v>100</v>
      </c>
      <c r="C319" s="17">
        <f t="shared" ref="C319:R319" si="282">SUM(C320,C321,C322)</f>
        <v>545.03776671000014</v>
      </c>
      <c r="D319" s="17">
        <f t="shared" si="282"/>
        <v>-0.49964797999999999</v>
      </c>
      <c r="E319" s="17">
        <f t="shared" si="282"/>
        <v>-2.0206059048177849E-14</v>
      </c>
      <c r="F319" s="17">
        <f t="shared" si="282"/>
        <v>544.53811873000018</v>
      </c>
      <c r="G319" s="17">
        <f t="shared" si="282"/>
        <v>544.53811873000018</v>
      </c>
      <c r="H319" s="17">
        <f t="shared" si="282"/>
        <v>2.9123776600000002</v>
      </c>
      <c r="I319" s="17">
        <f t="shared" si="282"/>
        <v>3.9968028886505635E-15</v>
      </c>
      <c r="J319" s="17">
        <f t="shared" si="282"/>
        <v>547.45049639000013</v>
      </c>
      <c r="K319" s="17">
        <f t="shared" si="282"/>
        <v>547.45049639000013</v>
      </c>
      <c r="L319" s="17">
        <f t="shared" si="282"/>
        <v>-179.5984024</v>
      </c>
      <c r="M319" s="17">
        <f t="shared" si="282"/>
        <v>0</v>
      </c>
      <c r="N319" s="17">
        <f t="shared" si="282"/>
        <v>367.85209399000013</v>
      </c>
      <c r="O319" s="17">
        <f t="shared" si="282"/>
        <v>367.85209399000013</v>
      </c>
      <c r="P319" s="17">
        <f t="shared" si="282"/>
        <v>2.0371990499999999</v>
      </c>
      <c r="Q319" s="17">
        <f t="shared" si="282"/>
        <v>2.6645352591003757E-14</v>
      </c>
      <c r="R319" s="17">
        <f t="shared" si="282"/>
        <v>369.88929304000015</v>
      </c>
      <c r="S319" s="49">
        <v>300</v>
      </c>
    </row>
    <row r="320" spans="1:19" ht="12.95" customHeight="1" x14ac:dyDescent="0.2">
      <c r="A320" s="22">
        <v>301</v>
      </c>
      <c r="B320" s="33" t="s">
        <v>201</v>
      </c>
      <c r="C320" s="8">
        <v>0</v>
      </c>
      <c r="D320" s="8">
        <v>0</v>
      </c>
      <c r="E320" s="63">
        <f t="shared" ref="E320:E322" si="283">SUM(F320)-SUM(C320)-SUM(D320)</f>
        <v>0</v>
      </c>
      <c r="F320" s="8">
        <v>0</v>
      </c>
      <c r="G320" s="8">
        <v>0</v>
      </c>
      <c r="H320" s="8">
        <v>0</v>
      </c>
      <c r="I320" s="63">
        <f t="shared" ref="I320:I322" si="284">SUM(J320)-SUM(G320)-SUM(H320)</f>
        <v>0</v>
      </c>
      <c r="J320" s="8">
        <v>0</v>
      </c>
      <c r="K320" s="8">
        <v>0</v>
      </c>
      <c r="L320" s="8">
        <v>0</v>
      </c>
      <c r="M320" s="63">
        <f t="shared" ref="M320:M322" si="285">SUM(N320)-SUM(K320)-SUM(L320)</f>
        <v>0</v>
      </c>
      <c r="N320" s="8">
        <v>0</v>
      </c>
      <c r="O320" s="8">
        <v>0</v>
      </c>
      <c r="P320" s="8">
        <v>0</v>
      </c>
      <c r="Q320" s="63">
        <f t="shared" ref="Q320:Q322" si="286">SUM(R320)-SUM(O320)-SUM(P320)</f>
        <v>0</v>
      </c>
      <c r="R320" s="8">
        <v>0</v>
      </c>
      <c r="S320" s="49">
        <v>301</v>
      </c>
    </row>
    <row r="321" spans="1:19" ht="12.95" customHeight="1" x14ac:dyDescent="0.2">
      <c r="A321" s="22">
        <v>302</v>
      </c>
      <c r="B321" s="33" t="s">
        <v>102</v>
      </c>
      <c r="C321" s="8">
        <v>50</v>
      </c>
      <c r="D321" s="8">
        <v>0</v>
      </c>
      <c r="E321" s="63">
        <f t="shared" si="283"/>
        <v>0</v>
      </c>
      <c r="F321" s="8">
        <v>50</v>
      </c>
      <c r="G321" s="8">
        <v>50</v>
      </c>
      <c r="H321" s="8">
        <v>0</v>
      </c>
      <c r="I321" s="63">
        <f t="shared" si="284"/>
        <v>0</v>
      </c>
      <c r="J321" s="8">
        <v>50</v>
      </c>
      <c r="K321" s="8">
        <v>50</v>
      </c>
      <c r="L321" s="8">
        <v>0</v>
      </c>
      <c r="M321" s="63">
        <f t="shared" si="285"/>
        <v>0</v>
      </c>
      <c r="N321" s="8">
        <v>50</v>
      </c>
      <c r="O321" s="8">
        <v>50</v>
      </c>
      <c r="P321" s="8">
        <v>0</v>
      </c>
      <c r="Q321" s="63">
        <f t="shared" si="286"/>
        <v>0</v>
      </c>
      <c r="R321" s="8">
        <v>50</v>
      </c>
      <c r="S321" s="49">
        <v>302</v>
      </c>
    </row>
    <row r="322" spans="1:19" ht="12.95" customHeight="1" x14ac:dyDescent="0.2">
      <c r="A322" s="22">
        <v>303</v>
      </c>
      <c r="B322" s="33" t="s">
        <v>117</v>
      </c>
      <c r="C322" s="8">
        <v>495.03776671000014</v>
      </c>
      <c r="D322" s="8">
        <v>-0.49964797999999999</v>
      </c>
      <c r="E322" s="63">
        <f t="shared" si="283"/>
        <v>-2.0206059048177849E-14</v>
      </c>
      <c r="F322" s="8">
        <v>494.53811873000012</v>
      </c>
      <c r="G322" s="8">
        <v>494.53811873000012</v>
      </c>
      <c r="H322" s="8">
        <v>2.9123776600000002</v>
      </c>
      <c r="I322" s="63">
        <f t="shared" si="284"/>
        <v>3.9968028886505635E-15</v>
      </c>
      <c r="J322" s="8">
        <v>497.45049639000013</v>
      </c>
      <c r="K322" s="8">
        <v>497.45049639000013</v>
      </c>
      <c r="L322" s="8">
        <v>-179.5984024</v>
      </c>
      <c r="M322" s="63">
        <f t="shared" si="285"/>
        <v>0</v>
      </c>
      <c r="N322" s="8">
        <v>317.85209399000013</v>
      </c>
      <c r="O322" s="8">
        <v>317.85209399000013</v>
      </c>
      <c r="P322" s="8">
        <v>2.0371990499999999</v>
      </c>
      <c r="Q322" s="63">
        <f t="shared" si="286"/>
        <v>2.6645352591003757E-14</v>
      </c>
      <c r="R322" s="8">
        <v>319.88929304000015</v>
      </c>
      <c r="S322" s="49">
        <v>303</v>
      </c>
    </row>
    <row r="323" spans="1:19" ht="12.95" customHeight="1" x14ac:dyDescent="0.2">
      <c r="A323" s="22">
        <v>304</v>
      </c>
      <c r="B323" s="29" t="s">
        <v>103</v>
      </c>
      <c r="C323" s="17">
        <f t="shared" ref="C323:R323" si="287">SUM(C324,C325,C326)</f>
        <v>545.03776671000014</v>
      </c>
      <c r="D323" s="17">
        <f t="shared" si="287"/>
        <v>-0.49964797999999999</v>
      </c>
      <c r="E323" s="17">
        <f t="shared" si="287"/>
        <v>-2.0206059048177849E-14</v>
      </c>
      <c r="F323" s="17">
        <f t="shared" si="287"/>
        <v>544.53811873000018</v>
      </c>
      <c r="G323" s="17">
        <f t="shared" si="287"/>
        <v>544.53811873000018</v>
      </c>
      <c r="H323" s="17">
        <f t="shared" si="287"/>
        <v>2.9123776600000002</v>
      </c>
      <c r="I323" s="17">
        <f t="shared" si="287"/>
        <v>3.9968028886505635E-15</v>
      </c>
      <c r="J323" s="17">
        <f t="shared" si="287"/>
        <v>547.45049639000013</v>
      </c>
      <c r="K323" s="17">
        <f t="shared" si="287"/>
        <v>547.45049639000013</v>
      </c>
      <c r="L323" s="17">
        <f t="shared" si="287"/>
        <v>-179.5984024</v>
      </c>
      <c r="M323" s="17">
        <f t="shared" si="287"/>
        <v>0</v>
      </c>
      <c r="N323" s="17">
        <f t="shared" si="287"/>
        <v>367.85209399000013</v>
      </c>
      <c r="O323" s="17">
        <f t="shared" si="287"/>
        <v>367.85209399000013</v>
      </c>
      <c r="P323" s="17">
        <f t="shared" si="287"/>
        <v>2.0371990499999999</v>
      </c>
      <c r="Q323" s="17">
        <f t="shared" si="287"/>
        <v>2.6645352591003757E-14</v>
      </c>
      <c r="R323" s="17">
        <f t="shared" si="287"/>
        <v>369.88929304000015</v>
      </c>
      <c r="S323" s="49">
        <v>304</v>
      </c>
    </row>
    <row r="324" spans="1:19" ht="12.95" customHeight="1" x14ac:dyDescent="0.2">
      <c r="A324" s="22">
        <v>305</v>
      </c>
      <c r="B324" s="33" t="s">
        <v>202</v>
      </c>
      <c r="C324" s="7">
        <v>0</v>
      </c>
      <c r="D324" s="17">
        <v>0</v>
      </c>
      <c r="E324" s="63">
        <f t="shared" ref="E324:E326" si="288">SUM(F324)-SUM(C324)-SUM(D324)</f>
        <v>0</v>
      </c>
      <c r="F324" s="7">
        <v>0</v>
      </c>
      <c r="G324" s="7">
        <v>0</v>
      </c>
      <c r="H324" s="17">
        <v>0</v>
      </c>
      <c r="I324" s="63">
        <f t="shared" ref="I324:I326" si="289">SUM(J324)-SUM(G324)-SUM(H324)</f>
        <v>0</v>
      </c>
      <c r="J324" s="7">
        <v>0</v>
      </c>
      <c r="K324" s="7">
        <v>0</v>
      </c>
      <c r="L324" s="17">
        <v>0</v>
      </c>
      <c r="M324" s="63">
        <f t="shared" ref="M324:M326" si="290">SUM(N324)-SUM(K324)-SUM(L324)</f>
        <v>0</v>
      </c>
      <c r="N324" s="7">
        <v>0</v>
      </c>
      <c r="O324" s="7">
        <v>0</v>
      </c>
      <c r="P324" s="17">
        <v>0</v>
      </c>
      <c r="Q324" s="63">
        <f t="shared" ref="Q324:Q326" si="291">SUM(R324)-SUM(O324)-SUM(P324)</f>
        <v>0</v>
      </c>
      <c r="R324" s="7">
        <v>0</v>
      </c>
      <c r="S324" s="49">
        <v>305</v>
      </c>
    </row>
    <row r="325" spans="1:19" ht="12.95" customHeight="1" x14ac:dyDescent="0.2">
      <c r="A325" s="22">
        <v>306</v>
      </c>
      <c r="B325" s="33" t="s">
        <v>105</v>
      </c>
      <c r="C325" s="7">
        <v>50</v>
      </c>
      <c r="D325" s="17">
        <v>0</v>
      </c>
      <c r="E325" s="63">
        <f t="shared" si="288"/>
        <v>0</v>
      </c>
      <c r="F325" s="7">
        <v>50</v>
      </c>
      <c r="G325" s="7">
        <v>50</v>
      </c>
      <c r="H325" s="17">
        <v>0</v>
      </c>
      <c r="I325" s="63">
        <f t="shared" si="289"/>
        <v>0</v>
      </c>
      <c r="J325" s="7">
        <v>50</v>
      </c>
      <c r="K325" s="7">
        <v>50</v>
      </c>
      <c r="L325" s="17">
        <v>0</v>
      </c>
      <c r="M325" s="63">
        <f t="shared" si="290"/>
        <v>0</v>
      </c>
      <c r="N325" s="7">
        <v>50</v>
      </c>
      <c r="O325" s="7">
        <v>50</v>
      </c>
      <c r="P325" s="17">
        <v>0</v>
      </c>
      <c r="Q325" s="63">
        <f t="shared" si="291"/>
        <v>0</v>
      </c>
      <c r="R325" s="7">
        <v>50</v>
      </c>
      <c r="S325" s="49">
        <v>306</v>
      </c>
    </row>
    <row r="326" spans="1:19" ht="12.95" customHeight="1" x14ac:dyDescent="0.2">
      <c r="A326" s="22">
        <v>307</v>
      </c>
      <c r="B326" s="33" t="s">
        <v>106</v>
      </c>
      <c r="C326" s="7">
        <v>495.03776671000014</v>
      </c>
      <c r="D326" s="17">
        <v>-0.49964797999999999</v>
      </c>
      <c r="E326" s="63">
        <f t="shared" si="288"/>
        <v>-2.0206059048177849E-14</v>
      </c>
      <c r="F326" s="7">
        <v>494.53811873000012</v>
      </c>
      <c r="G326" s="7">
        <v>494.53811873000012</v>
      </c>
      <c r="H326" s="17">
        <v>2.9123776600000002</v>
      </c>
      <c r="I326" s="63">
        <f t="shared" si="289"/>
        <v>3.9968028886505635E-15</v>
      </c>
      <c r="J326" s="7">
        <v>497.45049639000013</v>
      </c>
      <c r="K326" s="7">
        <v>497.45049639000013</v>
      </c>
      <c r="L326" s="17">
        <v>-179.5984024</v>
      </c>
      <c r="M326" s="63">
        <f t="shared" si="290"/>
        <v>0</v>
      </c>
      <c r="N326" s="7">
        <v>317.85209399000013</v>
      </c>
      <c r="O326" s="7">
        <v>317.85209399000013</v>
      </c>
      <c r="P326" s="17">
        <v>2.0371990499999999</v>
      </c>
      <c r="Q326" s="63">
        <f t="shared" si="291"/>
        <v>2.6645352591003757E-14</v>
      </c>
      <c r="R326" s="7">
        <v>319.88929304000015</v>
      </c>
      <c r="S326" s="49">
        <v>307</v>
      </c>
    </row>
    <row r="327" spans="1:19" ht="12.95" customHeight="1" x14ac:dyDescent="0.2">
      <c r="A327" s="22">
        <v>308</v>
      </c>
      <c r="B327" s="29" t="s">
        <v>107</v>
      </c>
      <c r="C327" s="63">
        <f t="shared" ref="C327:R327" si="292">SUM(C328,C329)</f>
        <v>8225.9216674700001</v>
      </c>
      <c r="D327" s="63">
        <f t="shared" si="292"/>
        <v>487.57926031</v>
      </c>
      <c r="E327" s="63">
        <f t="shared" si="292"/>
        <v>7.9580786405131221E-13</v>
      </c>
      <c r="F327" s="63">
        <f t="shared" si="292"/>
        <v>8713.50092778</v>
      </c>
      <c r="G327" s="63">
        <f t="shared" si="292"/>
        <v>8713.50092778</v>
      </c>
      <c r="H327" s="63">
        <f t="shared" si="292"/>
        <v>813.6499766899999</v>
      </c>
      <c r="I327" s="63">
        <f t="shared" si="292"/>
        <v>-1.4921397450962104E-13</v>
      </c>
      <c r="J327" s="63">
        <f t="shared" si="292"/>
        <v>9527.1509044699997</v>
      </c>
      <c r="K327" s="63">
        <f t="shared" si="292"/>
        <v>9527.1509044699997</v>
      </c>
      <c r="L327" s="63">
        <f t="shared" si="292"/>
        <v>1772.4682774099999</v>
      </c>
      <c r="M327" s="63">
        <f t="shared" si="292"/>
        <v>-6.3948846218409017E-13</v>
      </c>
      <c r="N327" s="63">
        <f t="shared" si="292"/>
        <v>11299.61918188</v>
      </c>
      <c r="O327" s="63">
        <f t="shared" si="292"/>
        <v>11299.61918188</v>
      </c>
      <c r="P327" s="63">
        <f t="shared" si="292"/>
        <v>1063.1601621700001</v>
      </c>
      <c r="Q327" s="63">
        <f t="shared" si="292"/>
        <v>-5.6843418860808015E-13</v>
      </c>
      <c r="R327" s="63">
        <f t="shared" si="292"/>
        <v>12362.779344049999</v>
      </c>
      <c r="S327" s="49">
        <v>308</v>
      </c>
    </row>
    <row r="328" spans="1:19" ht="12.95" customHeight="1" x14ac:dyDescent="0.2">
      <c r="A328" s="22">
        <v>309</v>
      </c>
      <c r="B328" s="33" t="s">
        <v>108</v>
      </c>
      <c r="C328" s="7">
        <v>4264.8586646899976</v>
      </c>
      <c r="D328" s="17">
        <v>80.797197589999996</v>
      </c>
      <c r="E328" s="63">
        <f t="shared" ref="E328:E329" si="293">SUM(F328)-SUM(C328)-SUM(D328)</f>
        <v>0</v>
      </c>
      <c r="F328" s="7">
        <v>4345.6558622799976</v>
      </c>
      <c r="G328" s="7">
        <v>4345.6558622799976</v>
      </c>
      <c r="H328" s="17">
        <v>860.40975962999994</v>
      </c>
      <c r="I328" s="63">
        <f t="shared" ref="I328:I329" si="294">SUM(J328)-SUM(G328)-SUM(H328)</f>
        <v>0</v>
      </c>
      <c r="J328" s="7">
        <v>5206.0656219099974</v>
      </c>
      <c r="K328" s="7">
        <v>5206.0656219099974</v>
      </c>
      <c r="L328" s="17">
        <v>1853.2285978099999</v>
      </c>
      <c r="M328" s="63">
        <f t="shared" ref="M328:M329" si="295">SUM(N328)-SUM(K328)-SUM(L328)</f>
        <v>0</v>
      </c>
      <c r="N328" s="7">
        <v>7059.2942197199973</v>
      </c>
      <c r="O328" s="7">
        <v>7059.2942197199973</v>
      </c>
      <c r="P328" s="17">
        <v>747.46740986999998</v>
      </c>
      <c r="Q328" s="63">
        <f t="shared" ref="Q328:Q329" si="296">SUM(R328)-SUM(O328)-SUM(P328)</f>
        <v>0</v>
      </c>
      <c r="R328" s="7">
        <v>7806.761629589997</v>
      </c>
      <c r="S328" s="49">
        <v>309</v>
      </c>
    </row>
    <row r="329" spans="1:19" ht="12.95" customHeight="1" x14ac:dyDescent="0.2">
      <c r="A329" s="22">
        <v>310</v>
      </c>
      <c r="B329" s="33" t="s">
        <v>109</v>
      </c>
      <c r="C329" s="7">
        <v>3961.0630027800016</v>
      </c>
      <c r="D329" s="17">
        <v>406.78206272</v>
      </c>
      <c r="E329" s="63">
        <f t="shared" si="293"/>
        <v>7.9580786405131221E-13</v>
      </c>
      <c r="F329" s="7">
        <v>4367.8450655000024</v>
      </c>
      <c r="G329" s="7">
        <v>4367.8450655000024</v>
      </c>
      <c r="H329" s="17">
        <v>-46.759782940000001</v>
      </c>
      <c r="I329" s="63">
        <f t="shared" si="294"/>
        <v>-1.4921397450962104E-13</v>
      </c>
      <c r="J329" s="7">
        <v>4321.0852825600023</v>
      </c>
      <c r="K329" s="7">
        <v>4321.0852825600023</v>
      </c>
      <c r="L329" s="17">
        <v>-80.760320399999998</v>
      </c>
      <c r="M329" s="63">
        <f t="shared" si="295"/>
        <v>-6.3948846218409017E-13</v>
      </c>
      <c r="N329" s="7">
        <v>4240.3249621600016</v>
      </c>
      <c r="O329" s="7">
        <v>4240.3249621600016</v>
      </c>
      <c r="P329" s="17">
        <v>315.69275230000005</v>
      </c>
      <c r="Q329" s="63">
        <f t="shared" si="296"/>
        <v>-5.6843418860808015E-13</v>
      </c>
      <c r="R329" s="7">
        <v>4556.0177144600011</v>
      </c>
      <c r="S329" s="49">
        <v>310</v>
      </c>
    </row>
    <row r="330" spans="1:19" ht="12.95" customHeight="1" x14ac:dyDescent="0.2">
      <c r="A330" s="22">
        <v>311</v>
      </c>
      <c r="B330" s="29" t="s">
        <v>110</v>
      </c>
      <c r="C330" s="17">
        <f t="shared" ref="C330:R330" si="297">SUM(C331,C332,C333)</f>
        <v>9318.0100222599995</v>
      </c>
      <c r="D330" s="17">
        <f t="shared" si="297"/>
        <v>-132.9342</v>
      </c>
      <c r="E330" s="17">
        <f t="shared" si="297"/>
        <v>-15.228289919999867</v>
      </c>
      <c r="F330" s="17">
        <f t="shared" si="297"/>
        <v>9169.847532339998</v>
      </c>
      <c r="G330" s="17">
        <f t="shared" si="297"/>
        <v>9169.847532339998</v>
      </c>
      <c r="H330" s="17">
        <f t="shared" si="297"/>
        <v>361.0761</v>
      </c>
      <c r="I330" s="17">
        <f t="shared" si="297"/>
        <v>-35.667121160000079</v>
      </c>
      <c r="J330" s="17">
        <f t="shared" si="297"/>
        <v>9495.2565111799995</v>
      </c>
      <c r="K330" s="17">
        <f t="shared" si="297"/>
        <v>9495.2565111799995</v>
      </c>
      <c r="L330" s="17">
        <f t="shared" si="297"/>
        <v>114.51400000000001</v>
      </c>
      <c r="M330" s="17">
        <f t="shared" si="297"/>
        <v>-27.240158559999884</v>
      </c>
      <c r="N330" s="17">
        <f t="shared" si="297"/>
        <v>9582.5303526199987</v>
      </c>
      <c r="O330" s="17">
        <f t="shared" si="297"/>
        <v>9582.5303526199987</v>
      </c>
      <c r="P330" s="17">
        <f t="shared" si="297"/>
        <v>189.85739999999996</v>
      </c>
      <c r="Q330" s="17">
        <f t="shared" si="297"/>
        <v>41.859815710000163</v>
      </c>
      <c r="R330" s="17">
        <f t="shared" si="297"/>
        <v>9814.2475683299981</v>
      </c>
      <c r="S330" s="49">
        <v>311</v>
      </c>
    </row>
    <row r="331" spans="1:19" ht="12.95" customHeight="1" x14ac:dyDescent="0.2">
      <c r="A331" s="22">
        <v>312</v>
      </c>
      <c r="B331" s="33" t="s">
        <v>203</v>
      </c>
      <c r="C331" s="8">
        <v>527.36174400999982</v>
      </c>
      <c r="D331" s="8">
        <v>0</v>
      </c>
      <c r="E331" s="63">
        <f t="shared" ref="E331" si="298">SUM(F331)-SUM(C331)-SUM(D331)</f>
        <v>-6.4734240000000227</v>
      </c>
      <c r="F331" s="8">
        <v>520.8883200099998</v>
      </c>
      <c r="G331" s="8">
        <v>520.8883200099998</v>
      </c>
      <c r="H331" s="8">
        <v>0</v>
      </c>
      <c r="I331" s="63">
        <f t="shared" ref="I331" si="299">SUM(J331)-SUM(G331)-SUM(H331)</f>
        <v>-20.580816120000009</v>
      </c>
      <c r="J331" s="8">
        <v>500.30750388999979</v>
      </c>
      <c r="K331" s="8">
        <v>500.30750388999979</v>
      </c>
      <c r="L331" s="8">
        <v>0</v>
      </c>
      <c r="M331" s="63">
        <f t="shared" ref="M331:M333" si="300">SUM(N331)-SUM(K331)-SUM(L331)</f>
        <v>-19.555919889999984</v>
      </c>
      <c r="N331" s="8">
        <v>480.75158399999981</v>
      </c>
      <c r="O331" s="8">
        <v>480.75158399999981</v>
      </c>
      <c r="P331" s="8">
        <v>0</v>
      </c>
      <c r="Q331" s="63">
        <f t="shared" ref="Q331:Q333" si="301">SUM(R331)-SUM(O331)-SUM(P331)</f>
        <v>20.70892772000002</v>
      </c>
      <c r="R331" s="8">
        <v>501.46051171999983</v>
      </c>
      <c r="S331" s="49">
        <v>312</v>
      </c>
    </row>
    <row r="332" spans="1:19" ht="12.95" customHeight="1" x14ac:dyDescent="0.2">
      <c r="A332" s="22">
        <v>313</v>
      </c>
      <c r="B332" s="33" t="s">
        <v>112</v>
      </c>
      <c r="C332" s="7">
        <v>0</v>
      </c>
      <c r="D332" s="17">
        <v>0</v>
      </c>
      <c r="E332" s="63">
        <f t="shared" ref="E332:E333" si="302">SUM(F332)-SUM(C332)-SUM(D332)</f>
        <v>0</v>
      </c>
      <c r="F332" s="7">
        <v>0</v>
      </c>
      <c r="G332" s="7">
        <v>0</v>
      </c>
      <c r="H332" s="17">
        <v>0</v>
      </c>
      <c r="I332" s="63">
        <f t="shared" ref="I332:I333" si="303">SUM(J332)-SUM(G332)-SUM(H332)</f>
        <v>0</v>
      </c>
      <c r="J332" s="7">
        <v>0</v>
      </c>
      <c r="K332" s="7">
        <v>0</v>
      </c>
      <c r="L332" s="17">
        <v>0</v>
      </c>
      <c r="M332" s="63">
        <f t="shared" si="300"/>
        <v>0</v>
      </c>
      <c r="N332" s="7">
        <v>0</v>
      </c>
      <c r="O332" s="7">
        <v>0</v>
      </c>
      <c r="P332" s="17">
        <v>0</v>
      </c>
      <c r="Q332" s="63">
        <f t="shared" si="301"/>
        <v>0</v>
      </c>
      <c r="R332" s="7">
        <v>0</v>
      </c>
      <c r="S332" s="49">
        <v>313</v>
      </c>
    </row>
    <row r="333" spans="1:19" ht="12.95" customHeight="1" x14ac:dyDescent="0.2">
      <c r="A333" s="22">
        <v>314</v>
      </c>
      <c r="B333" s="33" t="s">
        <v>113</v>
      </c>
      <c r="C333" s="7">
        <v>8790.6482782499988</v>
      </c>
      <c r="D333" s="17">
        <v>-132.9342</v>
      </c>
      <c r="E333" s="63">
        <f t="shared" si="302"/>
        <v>-8.754865919999844</v>
      </c>
      <c r="F333" s="7">
        <v>8648.959212329999</v>
      </c>
      <c r="G333" s="7">
        <v>8648.959212329999</v>
      </c>
      <c r="H333" s="17">
        <v>361.0761</v>
      </c>
      <c r="I333" s="63">
        <f t="shared" si="303"/>
        <v>-15.08630504000007</v>
      </c>
      <c r="J333" s="7">
        <v>8994.9490072899989</v>
      </c>
      <c r="K333" s="7">
        <v>8994.9490072899989</v>
      </c>
      <c r="L333" s="17">
        <v>114.51400000000001</v>
      </c>
      <c r="M333" s="63">
        <f t="shared" si="300"/>
        <v>-7.6842386699998997</v>
      </c>
      <c r="N333" s="7">
        <v>9101.778768619999</v>
      </c>
      <c r="O333" s="7">
        <v>9101.778768619999</v>
      </c>
      <c r="P333" s="17">
        <v>189.85739999999996</v>
      </c>
      <c r="Q333" s="63">
        <f t="shared" si="301"/>
        <v>21.150887990000143</v>
      </c>
      <c r="R333" s="7">
        <v>9312.7870566099991</v>
      </c>
      <c r="S333" s="49">
        <v>314</v>
      </c>
    </row>
    <row r="334" spans="1:19" ht="12.95" customHeight="1" x14ac:dyDescent="0.2">
      <c r="A334" s="22">
        <v>315</v>
      </c>
      <c r="B334" s="29" t="s">
        <v>114</v>
      </c>
      <c r="C334" s="63">
        <f t="shared" ref="C334:R334" si="304">SUM(C335,C336)</f>
        <v>4819.2866090899997</v>
      </c>
      <c r="D334" s="63">
        <f t="shared" si="304"/>
        <v>6.8532135599999986</v>
      </c>
      <c r="E334" s="63">
        <f t="shared" si="304"/>
        <v>-0.10048125999983704</v>
      </c>
      <c r="F334" s="63">
        <f t="shared" si="304"/>
        <v>4826.0393413900001</v>
      </c>
      <c r="G334" s="63">
        <f t="shared" si="304"/>
        <v>4826.0393413900001</v>
      </c>
      <c r="H334" s="63">
        <f t="shared" si="304"/>
        <v>-75.617283939999993</v>
      </c>
      <c r="I334" s="63">
        <f t="shared" si="304"/>
        <v>-0.27783392999992884</v>
      </c>
      <c r="J334" s="63">
        <f t="shared" si="304"/>
        <v>4750.1442235199993</v>
      </c>
      <c r="K334" s="63">
        <f t="shared" si="304"/>
        <v>4750.1442235199993</v>
      </c>
      <c r="L334" s="63">
        <f t="shared" si="304"/>
        <v>-477.74848376999995</v>
      </c>
      <c r="M334" s="63">
        <f t="shared" si="304"/>
        <v>-0.26089416000030852</v>
      </c>
      <c r="N334" s="63">
        <f t="shared" si="304"/>
        <v>4272.1348455899997</v>
      </c>
      <c r="O334" s="63">
        <f t="shared" si="304"/>
        <v>4272.1348455899997</v>
      </c>
      <c r="P334" s="63">
        <f t="shared" si="304"/>
        <v>-34.230366829999994</v>
      </c>
      <c r="Q334" s="63">
        <f t="shared" si="304"/>
        <v>0.36357863000002277</v>
      </c>
      <c r="R334" s="63">
        <f t="shared" si="304"/>
        <v>4238.2680573899997</v>
      </c>
      <c r="S334" s="49">
        <v>315</v>
      </c>
    </row>
    <row r="335" spans="1:19" ht="12.75" customHeight="1" x14ac:dyDescent="0.2">
      <c r="A335" s="22">
        <v>316</v>
      </c>
      <c r="B335" s="33" t="s">
        <v>115</v>
      </c>
      <c r="C335" s="63">
        <f t="shared" ref="C335:R336" si="305">SUM(C338,C341)</f>
        <v>1713.3862940999995</v>
      </c>
      <c r="D335" s="63">
        <f t="shared" si="305"/>
        <v>-3.7160278299999998</v>
      </c>
      <c r="E335" s="63">
        <f t="shared" si="305"/>
        <v>-3.0198066269804258E-14</v>
      </c>
      <c r="F335" s="63">
        <f t="shared" si="305"/>
        <v>1709.6702662699995</v>
      </c>
      <c r="G335" s="63">
        <f t="shared" si="305"/>
        <v>1709.6702662699995</v>
      </c>
      <c r="H335" s="63">
        <f t="shared" si="305"/>
        <v>4.3721061099999998</v>
      </c>
      <c r="I335" s="63">
        <f t="shared" si="305"/>
        <v>0</v>
      </c>
      <c r="J335" s="63">
        <f t="shared" si="305"/>
        <v>1714.0423723799995</v>
      </c>
      <c r="K335" s="63">
        <f t="shared" si="305"/>
        <v>1714.0423723799995</v>
      </c>
      <c r="L335" s="63">
        <f t="shared" si="305"/>
        <v>-2.4522849099999995</v>
      </c>
      <c r="M335" s="63">
        <f t="shared" si="305"/>
        <v>-1.1723955140041653E-13</v>
      </c>
      <c r="N335" s="63">
        <f t="shared" si="305"/>
        <v>1711.5900874699994</v>
      </c>
      <c r="O335" s="63">
        <f t="shared" si="305"/>
        <v>1711.5900874699994</v>
      </c>
      <c r="P335" s="63">
        <f t="shared" si="305"/>
        <v>2.3588429400000002</v>
      </c>
      <c r="Q335" s="63">
        <f t="shared" si="305"/>
        <v>1.5853984791647235E-13</v>
      </c>
      <c r="R335" s="63">
        <f t="shared" si="305"/>
        <v>1713.9489304099995</v>
      </c>
      <c r="S335" s="49">
        <v>316</v>
      </c>
    </row>
    <row r="336" spans="1:19" ht="12.75" customHeight="1" x14ac:dyDescent="0.2">
      <c r="A336" s="22">
        <v>317</v>
      </c>
      <c r="B336" s="33" t="s">
        <v>116</v>
      </c>
      <c r="C336" s="63">
        <f t="shared" si="305"/>
        <v>3105.90031499</v>
      </c>
      <c r="D336" s="63">
        <f t="shared" si="305"/>
        <v>10.569241389999998</v>
      </c>
      <c r="E336" s="63">
        <f t="shared" si="305"/>
        <v>-0.10048125999980684</v>
      </c>
      <c r="F336" s="63">
        <f t="shared" si="305"/>
        <v>3116.3690751200002</v>
      </c>
      <c r="G336" s="63">
        <f t="shared" si="305"/>
        <v>3116.3690751200002</v>
      </c>
      <c r="H336" s="63">
        <f t="shared" si="305"/>
        <v>-79.989390049999997</v>
      </c>
      <c r="I336" s="63">
        <f t="shared" si="305"/>
        <v>-0.27783392999992884</v>
      </c>
      <c r="J336" s="63">
        <f t="shared" si="305"/>
        <v>3036.1018511400002</v>
      </c>
      <c r="K336" s="63">
        <f t="shared" si="305"/>
        <v>3036.1018511400002</v>
      </c>
      <c r="L336" s="63">
        <f t="shared" si="305"/>
        <v>-475.29619885999995</v>
      </c>
      <c r="M336" s="63">
        <f t="shared" si="305"/>
        <v>-0.26089416000019128</v>
      </c>
      <c r="N336" s="63">
        <f t="shared" si="305"/>
        <v>2560.5447581200001</v>
      </c>
      <c r="O336" s="63">
        <f t="shared" si="305"/>
        <v>2560.5447581200001</v>
      </c>
      <c r="P336" s="63">
        <f t="shared" si="305"/>
        <v>-36.589209769999997</v>
      </c>
      <c r="Q336" s="63">
        <f t="shared" si="305"/>
        <v>0.36357862999986423</v>
      </c>
      <c r="R336" s="63">
        <f t="shared" si="305"/>
        <v>2524.31912698</v>
      </c>
      <c r="S336" s="49">
        <v>317</v>
      </c>
    </row>
    <row r="337" spans="1:19" ht="12.95" customHeight="1" x14ac:dyDescent="0.2">
      <c r="A337" s="22">
        <v>318</v>
      </c>
      <c r="B337" s="26" t="s">
        <v>118</v>
      </c>
      <c r="C337" s="63">
        <f t="shared" ref="C337:R337" si="306">SUM(C338,C339)</f>
        <v>0</v>
      </c>
      <c r="D337" s="63">
        <f t="shared" si="306"/>
        <v>0</v>
      </c>
      <c r="E337" s="63">
        <f t="shared" si="306"/>
        <v>0</v>
      </c>
      <c r="F337" s="63">
        <f t="shared" si="306"/>
        <v>0</v>
      </c>
      <c r="G337" s="63">
        <f t="shared" si="306"/>
        <v>0</v>
      </c>
      <c r="H337" s="63">
        <f t="shared" si="306"/>
        <v>0</v>
      </c>
      <c r="I337" s="63">
        <f t="shared" si="306"/>
        <v>0</v>
      </c>
      <c r="J337" s="63">
        <f t="shared" si="306"/>
        <v>0</v>
      </c>
      <c r="K337" s="63">
        <f t="shared" si="306"/>
        <v>0</v>
      </c>
      <c r="L337" s="63">
        <f t="shared" si="306"/>
        <v>0</v>
      </c>
      <c r="M337" s="63">
        <f t="shared" si="306"/>
        <v>0</v>
      </c>
      <c r="N337" s="63">
        <f t="shared" si="306"/>
        <v>0</v>
      </c>
      <c r="O337" s="63">
        <f t="shared" si="306"/>
        <v>0</v>
      </c>
      <c r="P337" s="63">
        <f t="shared" si="306"/>
        <v>0</v>
      </c>
      <c r="Q337" s="63">
        <f t="shared" si="306"/>
        <v>0</v>
      </c>
      <c r="R337" s="63">
        <f t="shared" si="306"/>
        <v>0</v>
      </c>
      <c r="S337" s="49">
        <v>318</v>
      </c>
    </row>
    <row r="338" spans="1:19" ht="12.75" customHeight="1" x14ac:dyDescent="0.2">
      <c r="A338" s="22">
        <v>319</v>
      </c>
      <c r="B338" s="34" t="s">
        <v>119</v>
      </c>
      <c r="C338" s="8" t="s">
        <v>3</v>
      </c>
      <c r="D338" s="8" t="s">
        <v>3</v>
      </c>
      <c r="E338" s="8" t="s">
        <v>3</v>
      </c>
      <c r="F338" s="8" t="s">
        <v>3</v>
      </c>
      <c r="G338" s="8" t="s">
        <v>3</v>
      </c>
      <c r="H338" s="8" t="s">
        <v>3</v>
      </c>
      <c r="I338" s="8" t="s">
        <v>3</v>
      </c>
      <c r="J338" s="8" t="s">
        <v>3</v>
      </c>
      <c r="K338" s="8" t="s">
        <v>3</v>
      </c>
      <c r="L338" s="8" t="s">
        <v>3</v>
      </c>
      <c r="M338" s="8" t="s">
        <v>3</v>
      </c>
      <c r="N338" s="8" t="s">
        <v>3</v>
      </c>
      <c r="O338" s="8" t="s">
        <v>3</v>
      </c>
      <c r="P338" s="8" t="s">
        <v>3</v>
      </c>
      <c r="Q338" s="8" t="s">
        <v>3</v>
      </c>
      <c r="R338" s="8" t="s">
        <v>3</v>
      </c>
      <c r="S338" s="49">
        <v>319</v>
      </c>
    </row>
    <row r="339" spans="1:19" ht="12.75" customHeight="1" x14ac:dyDescent="0.2">
      <c r="A339" s="22">
        <v>320</v>
      </c>
      <c r="B339" s="34" t="s">
        <v>120</v>
      </c>
      <c r="C339" s="8" t="s">
        <v>3</v>
      </c>
      <c r="D339" s="8" t="s">
        <v>3</v>
      </c>
      <c r="E339" s="8" t="s">
        <v>3</v>
      </c>
      <c r="F339" s="8" t="s">
        <v>3</v>
      </c>
      <c r="G339" s="8" t="s">
        <v>3</v>
      </c>
      <c r="H339" s="8" t="s">
        <v>3</v>
      </c>
      <c r="I339" s="8" t="s">
        <v>3</v>
      </c>
      <c r="J339" s="8" t="s">
        <v>3</v>
      </c>
      <c r="K339" s="8" t="s">
        <v>3</v>
      </c>
      <c r="L339" s="8" t="s">
        <v>3</v>
      </c>
      <c r="M339" s="8" t="s">
        <v>3</v>
      </c>
      <c r="N339" s="8" t="s">
        <v>3</v>
      </c>
      <c r="O339" s="8" t="s">
        <v>3</v>
      </c>
      <c r="P339" s="8" t="s">
        <v>3</v>
      </c>
      <c r="Q339" s="8" t="s">
        <v>3</v>
      </c>
      <c r="R339" s="8" t="s">
        <v>3</v>
      </c>
      <c r="S339" s="49">
        <v>320</v>
      </c>
    </row>
    <row r="340" spans="1:19" ht="12.95" customHeight="1" x14ac:dyDescent="0.2">
      <c r="A340" s="22">
        <v>321</v>
      </c>
      <c r="B340" s="26" t="s">
        <v>121</v>
      </c>
      <c r="C340" s="63">
        <f t="shared" ref="C340:R340" si="307">SUM(C341,C342)</f>
        <v>4819.2866090899997</v>
      </c>
      <c r="D340" s="63">
        <f t="shared" si="307"/>
        <v>6.8532135599999986</v>
      </c>
      <c r="E340" s="63">
        <f t="shared" si="307"/>
        <v>-0.10048125999983704</v>
      </c>
      <c r="F340" s="63">
        <f t="shared" si="307"/>
        <v>4826.0393413900001</v>
      </c>
      <c r="G340" s="63">
        <f t="shared" si="307"/>
        <v>4826.0393413900001</v>
      </c>
      <c r="H340" s="63">
        <f t="shared" si="307"/>
        <v>-75.617283939999993</v>
      </c>
      <c r="I340" s="63">
        <f t="shared" si="307"/>
        <v>-0.27783392999992884</v>
      </c>
      <c r="J340" s="63">
        <f t="shared" si="307"/>
        <v>4750.1442235199993</v>
      </c>
      <c r="K340" s="63">
        <f t="shared" si="307"/>
        <v>4750.1442235199993</v>
      </c>
      <c r="L340" s="63">
        <f t="shared" si="307"/>
        <v>-477.74848376999995</v>
      </c>
      <c r="M340" s="63">
        <f t="shared" si="307"/>
        <v>-0.26089416000030852</v>
      </c>
      <c r="N340" s="63">
        <f t="shared" si="307"/>
        <v>4272.1348455899997</v>
      </c>
      <c r="O340" s="63">
        <f t="shared" si="307"/>
        <v>4272.1348455899997</v>
      </c>
      <c r="P340" s="63">
        <f t="shared" si="307"/>
        <v>-34.230366829999994</v>
      </c>
      <c r="Q340" s="63">
        <f t="shared" si="307"/>
        <v>0.36357863000002277</v>
      </c>
      <c r="R340" s="63">
        <f t="shared" si="307"/>
        <v>4238.2680573899997</v>
      </c>
      <c r="S340" s="49">
        <v>321</v>
      </c>
    </row>
    <row r="341" spans="1:19" ht="12.75" customHeight="1" x14ac:dyDescent="0.2">
      <c r="A341" s="22">
        <v>322</v>
      </c>
      <c r="B341" s="34" t="s">
        <v>122</v>
      </c>
      <c r="C341" s="7">
        <v>1713.3862940999995</v>
      </c>
      <c r="D341" s="17">
        <v>-3.7160278299999998</v>
      </c>
      <c r="E341" s="63">
        <f t="shared" ref="E341:E342" si="308">SUM(F341)-SUM(C341)-SUM(D341)</f>
        <v>-3.0198066269804258E-14</v>
      </c>
      <c r="F341" s="7">
        <v>1709.6702662699995</v>
      </c>
      <c r="G341" s="7">
        <v>1709.6702662699995</v>
      </c>
      <c r="H341" s="17">
        <v>4.3721061099999998</v>
      </c>
      <c r="I341" s="63">
        <f t="shared" ref="I341:I342" si="309">SUM(J341)-SUM(G341)-SUM(H341)</f>
        <v>0</v>
      </c>
      <c r="J341" s="7">
        <v>1714.0423723799995</v>
      </c>
      <c r="K341" s="7">
        <v>1714.0423723799995</v>
      </c>
      <c r="L341" s="17">
        <v>-2.4522849099999995</v>
      </c>
      <c r="M341" s="63">
        <f t="shared" ref="M341:M342" si="310">SUM(N341)-SUM(K341)-SUM(L341)</f>
        <v>-1.1723955140041653E-13</v>
      </c>
      <c r="N341" s="7">
        <v>1711.5900874699994</v>
      </c>
      <c r="O341" s="7">
        <v>1711.5900874699994</v>
      </c>
      <c r="P341" s="17">
        <v>2.3588429400000002</v>
      </c>
      <c r="Q341" s="63">
        <f t="shared" ref="Q341:Q342" si="311">SUM(R341)-SUM(O341)-SUM(P341)</f>
        <v>1.5853984791647235E-13</v>
      </c>
      <c r="R341" s="7">
        <v>1713.9489304099995</v>
      </c>
      <c r="S341" s="49">
        <v>322</v>
      </c>
    </row>
    <row r="342" spans="1:19" ht="12.75" customHeight="1" x14ac:dyDescent="0.2">
      <c r="A342" s="22">
        <v>323</v>
      </c>
      <c r="B342" s="34" t="s">
        <v>123</v>
      </c>
      <c r="C342" s="7">
        <v>3105.90031499</v>
      </c>
      <c r="D342" s="17">
        <v>10.569241389999998</v>
      </c>
      <c r="E342" s="63">
        <f t="shared" si="308"/>
        <v>-0.10048125999980684</v>
      </c>
      <c r="F342" s="7">
        <v>3116.3690751200002</v>
      </c>
      <c r="G342" s="7">
        <v>3116.3690751200002</v>
      </c>
      <c r="H342" s="17">
        <v>-79.989390049999997</v>
      </c>
      <c r="I342" s="63">
        <f t="shared" si="309"/>
        <v>-0.27783392999992884</v>
      </c>
      <c r="J342" s="7">
        <v>3036.1018511400002</v>
      </c>
      <c r="K342" s="7">
        <v>3036.1018511400002</v>
      </c>
      <c r="L342" s="17">
        <v>-475.29619885999995</v>
      </c>
      <c r="M342" s="63">
        <f t="shared" si="310"/>
        <v>-0.26089416000019128</v>
      </c>
      <c r="N342" s="7">
        <v>2560.5447581200001</v>
      </c>
      <c r="O342" s="7">
        <v>2560.5447581200001</v>
      </c>
      <c r="P342" s="17">
        <v>-36.589209769999997</v>
      </c>
      <c r="Q342" s="63">
        <f t="shared" si="311"/>
        <v>0.36357862999986423</v>
      </c>
      <c r="R342" s="7">
        <v>2524.31912698</v>
      </c>
      <c r="S342" s="49">
        <v>323</v>
      </c>
    </row>
    <row r="343" spans="1:19" ht="13.15" customHeight="1" x14ac:dyDescent="0.2">
      <c r="A343" s="22">
        <v>324</v>
      </c>
      <c r="B343" s="24" t="s">
        <v>124</v>
      </c>
      <c r="C343" s="17">
        <f t="shared" ref="C343:R343" si="312">SUM(C345,C346,C347,C348)</f>
        <v>0</v>
      </c>
      <c r="D343" s="17">
        <f t="shared" si="312"/>
        <v>0</v>
      </c>
      <c r="E343" s="17">
        <f t="shared" si="312"/>
        <v>0</v>
      </c>
      <c r="F343" s="17">
        <f t="shared" si="312"/>
        <v>0</v>
      </c>
      <c r="G343" s="17">
        <f t="shared" si="312"/>
        <v>0</v>
      </c>
      <c r="H343" s="17">
        <f t="shared" si="312"/>
        <v>0</v>
      </c>
      <c r="I343" s="17">
        <f t="shared" si="312"/>
        <v>0</v>
      </c>
      <c r="J343" s="17">
        <f t="shared" si="312"/>
        <v>0</v>
      </c>
      <c r="K343" s="17">
        <f t="shared" si="312"/>
        <v>0</v>
      </c>
      <c r="L343" s="17">
        <f t="shared" si="312"/>
        <v>0</v>
      </c>
      <c r="M343" s="17">
        <f t="shared" si="312"/>
        <v>0</v>
      </c>
      <c r="N343" s="17">
        <f t="shared" si="312"/>
        <v>0</v>
      </c>
      <c r="O343" s="17">
        <f t="shared" si="312"/>
        <v>0</v>
      </c>
      <c r="P343" s="17">
        <f t="shared" si="312"/>
        <v>0</v>
      </c>
      <c r="Q343" s="17">
        <f t="shared" si="312"/>
        <v>0</v>
      </c>
      <c r="R343" s="17">
        <f t="shared" si="312"/>
        <v>0</v>
      </c>
      <c r="S343" s="49">
        <v>324</v>
      </c>
    </row>
    <row r="344" spans="1:19" ht="12.75" customHeight="1" x14ac:dyDescent="0.2">
      <c r="A344" s="22">
        <v>325</v>
      </c>
      <c r="B344" s="29" t="s">
        <v>125</v>
      </c>
      <c r="C344" s="8" t="s">
        <v>3</v>
      </c>
      <c r="D344" s="8" t="s">
        <v>3</v>
      </c>
      <c r="E344" s="8" t="s">
        <v>3</v>
      </c>
      <c r="F344" s="8" t="s">
        <v>3</v>
      </c>
      <c r="G344" s="8" t="s">
        <v>3</v>
      </c>
      <c r="H344" s="8" t="s">
        <v>3</v>
      </c>
      <c r="I344" s="8" t="s">
        <v>3</v>
      </c>
      <c r="J344" s="8" t="s">
        <v>3</v>
      </c>
      <c r="K344" s="8" t="s">
        <v>3</v>
      </c>
      <c r="L344" s="8" t="s">
        <v>3</v>
      </c>
      <c r="M344" s="8" t="s">
        <v>3</v>
      </c>
      <c r="N344" s="8" t="s">
        <v>3</v>
      </c>
      <c r="O344" s="8" t="s">
        <v>3</v>
      </c>
      <c r="P344" s="8" t="s">
        <v>3</v>
      </c>
      <c r="Q344" s="8" t="s">
        <v>3</v>
      </c>
      <c r="R344" s="8" t="s">
        <v>3</v>
      </c>
      <c r="S344" s="49">
        <v>325</v>
      </c>
    </row>
    <row r="345" spans="1:19" ht="12.75" customHeight="1" x14ac:dyDescent="0.2">
      <c r="A345" s="22">
        <v>326</v>
      </c>
      <c r="B345" s="29" t="s">
        <v>126</v>
      </c>
      <c r="C345" s="8" t="s">
        <v>3</v>
      </c>
      <c r="D345" s="17">
        <v>0</v>
      </c>
      <c r="E345" s="8" t="s">
        <v>3</v>
      </c>
      <c r="F345" s="8" t="s">
        <v>3</v>
      </c>
      <c r="G345" s="8" t="s">
        <v>3</v>
      </c>
      <c r="H345" s="17">
        <v>0</v>
      </c>
      <c r="I345" s="8" t="s">
        <v>3</v>
      </c>
      <c r="J345" s="8" t="s">
        <v>3</v>
      </c>
      <c r="K345" s="8" t="s">
        <v>3</v>
      </c>
      <c r="L345" s="17">
        <v>0</v>
      </c>
      <c r="M345" s="8" t="s">
        <v>3</v>
      </c>
      <c r="N345" s="8" t="s">
        <v>3</v>
      </c>
      <c r="O345" s="8" t="s">
        <v>3</v>
      </c>
      <c r="P345" s="17">
        <v>0</v>
      </c>
      <c r="Q345" s="8" t="s">
        <v>3</v>
      </c>
      <c r="R345" s="8" t="s">
        <v>3</v>
      </c>
      <c r="S345" s="49">
        <v>326</v>
      </c>
    </row>
    <row r="346" spans="1:19" ht="12.75" customHeight="1" x14ac:dyDescent="0.2">
      <c r="A346" s="22">
        <v>327</v>
      </c>
      <c r="B346" s="29" t="s">
        <v>127</v>
      </c>
      <c r="C346" s="8" t="s">
        <v>3</v>
      </c>
      <c r="D346" s="17">
        <v>0</v>
      </c>
      <c r="E346" s="8" t="s">
        <v>3</v>
      </c>
      <c r="F346" s="8" t="s">
        <v>3</v>
      </c>
      <c r="G346" s="8" t="s">
        <v>3</v>
      </c>
      <c r="H346" s="17">
        <v>0</v>
      </c>
      <c r="I346" s="8" t="s">
        <v>3</v>
      </c>
      <c r="J346" s="8" t="s">
        <v>3</v>
      </c>
      <c r="K346" s="8" t="s">
        <v>3</v>
      </c>
      <c r="L346" s="17">
        <v>0</v>
      </c>
      <c r="M346" s="8" t="s">
        <v>3</v>
      </c>
      <c r="N346" s="8" t="s">
        <v>3</v>
      </c>
      <c r="O346" s="8" t="s">
        <v>3</v>
      </c>
      <c r="P346" s="17">
        <v>0</v>
      </c>
      <c r="Q346" s="8" t="s">
        <v>3</v>
      </c>
      <c r="R346" s="8" t="s">
        <v>3</v>
      </c>
      <c r="S346" s="49">
        <v>327</v>
      </c>
    </row>
    <row r="347" spans="1:19" ht="12.75" customHeight="1" x14ac:dyDescent="0.2">
      <c r="A347" s="22">
        <v>328</v>
      </c>
      <c r="B347" s="29" t="s">
        <v>128</v>
      </c>
      <c r="C347" s="8" t="s">
        <v>3</v>
      </c>
      <c r="D347" s="17">
        <v>0</v>
      </c>
      <c r="E347" s="8" t="s">
        <v>3</v>
      </c>
      <c r="F347" s="8" t="s">
        <v>3</v>
      </c>
      <c r="G347" s="8" t="s">
        <v>3</v>
      </c>
      <c r="H347" s="17">
        <v>0</v>
      </c>
      <c r="I347" s="8" t="s">
        <v>3</v>
      </c>
      <c r="J347" s="8" t="s">
        <v>3</v>
      </c>
      <c r="K347" s="8" t="s">
        <v>3</v>
      </c>
      <c r="L347" s="17">
        <v>0</v>
      </c>
      <c r="M347" s="8" t="s">
        <v>3</v>
      </c>
      <c r="N347" s="8" t="s">
        <v>3</v>
      </c>
      <c r="O347" s="8" t="s">
        <v>3</v>
      </c>
      <c r="P347" s="17">
        <v>0</v>
      </c>
      <c r="Q347" s="8" t="s">
        <v>3</v>
      </c>
      <c r="R347" s="8" t="s">
        <v>3</v>
      </c>
      <c r="S347" s="49">
        <v>328</v>
      </c>
    </row>
    <row r="348" spans="1:19" ht="12.75" customHeight="1" x14ac:dyDescent="0.2">
      <c r="A348" s="22">
        <v>329</v>
      </c>
      <c r="B348" s="29" t="s">
        <v>129</v>
      </c>
      <c r="C348" s="63">
        <f t="shared" ref="C348:R348" si="313">SUM(C349,C350)</f>
        <v>0</v>
      </c>
      <c r="D348" s="63">
        <f t="shared" si="313"/>
        <v>0</v>
      </c>
      <c r="E348" s="63">
        <f t="shared" si="313"/>
        <v>0</v>
      </c>
      <c r="F348" s="63">
        <f t="shared" si="313"/>
        <v>0</v>
      </c>
      <c r="G348" s="63">
        <f t="shared" si="313"/>
        <v>0</v>
      </c>
      <c r="H348" s="63">
        <f t="shared" si="313"/>
        <v>0</v>
      </c>
      <c r="I348" s="63">
        <f t="shared" si="313"/>
        <v>0</v>
      </c>
      <c r="J348" s="63">
        <f t="shared" si="313"/>
        <v>0</v>
      </c>
      <c r="K348" s="63">
        <f t="shared" si="313"/>
        <v>0</v>
      </c>
      <c r="L348" s="63">
        <f t="shared" si="313"/>
        <v>0</v>
      </c>
      <c r="M348" s="63">
        <f t="shared" si="313"/>
        <v>0</v>
      </c>
      <c r="N348" s="63">
        <f t="shared" si="313"/>
        <v>0</v>
      </c>
      <c r="O348" s="63">
        <f t="shared" si="313"/>
        <v>0</v>
      </c>
      <c r="P348" s="63">
        <f t="shared" si="313"/>
        <v>0</v>
      </c>
      <c r="Q348" s="63">
        <f t="shared" si="313"/>
        <v>0</v>
      </c>
      <c r="R348" s="63">
        <f t="shared" si="313"/>
        <v>0</v>
      </c>
      <c r="S348" s="49">
        <v>329</v>
      </c>
    </row>
    <row r="349" spans="1:19" ht="12.75" customHeight="1" x14ac:dyDescent="0.2">
      <c r="A349" s="22">
        <v>330</v>
      </c>
      <c r="B349" s="26" t="s">
        <v>130</v>
      </c>
      <c r="C349" s="8" t="s">
        <v>3</v>
      </c>
      <c r="D349" s="17">
        <v>0</v>
      </c>
      <c r="E349" s="8" t="s">
        <v>3</v>
      </c>
      <c r="F349" s="8" t="s">
        <v>3</v>
      </c>
      <c r="G349" s="8" t="s">
        <v>3</v>
      </c>
      <c r="H349" s="17">
        <v>0</v>
      </c>
      <c r="I349" s="8" t="s">
        <v>3</v>
      </c>
      <c r="J349" s="8" t="s">
        <v>3</v>
      </c>
      <c r="K349" s="8" t="s">
        <v>3</v>
      </c>
      <c r="L349" s="17">
        <v>0</v>
      </c>
      <c r="M349" s="8" t="s">
        <v>3</v>
      </c>
      <c r="N349" s="8" t="s">
        <v>3</v>
      </c>
      <c r="O349" s="8" t="s">
        <v>3</v>
      </c>
      <c r="P349" s="17">
        <v>0</v>
      </c>
      <c r="Q349" s="8" t="s">
        <v>3</v>
      </c>
      <c r="R349" s="8" t="s">
        <v>3</v>
      </c>
      <c r="S349" s="49">
        <v>330</v>
      </c>
    </row>
    <row r="350" spans="1:19" ht="12.75" customHeight="1" x14ac:dyDescent="0.2">
      <c r="A350" s="22">
        <v>331</v>
      </c>
      <c r="B350" s="26" t="s">
        <v>131</v>
      </c>
      <c r="C350" s="8" t="s">
        <v>3</v>
      </c>
      <c r="D350" s="17">
        <v>0</v>
      </c>
      <c r="E350" s="8" t="s">
        <v>3</v>
      </c>
      <c r="F350" s="8" t="s">
        <v>3</v>
      </c>
      <c r="G350" s="8" t="s">
        <v>3</v>
      </c>
      <c r="H350" s="17">
        <v>0</v>
      </c>
      <c r="I350" s="8" t="s">
        <v>3</v>
      </c>
      <c r="J350" s="8" t="s">
        <v>3</v>
      </c>
      <c r="K350" s="8" t="s">
        <v>3</v>
      </c>
      <c r="L350" s="17">
        <v>0</v>
      </c>
      <c r="M350" s="8" t="s">
        <v>3</v>
      </c>
      <c r="N350" s="8" t="s">
        <v>3</v>
      </c>
      <c r="O350" s="8" t="s">
        <v>3</v>
      </c>
      <c r="P350" s="17">
        <v>0</v>
      </c>
      <c r="Q350" s="8" t="s">
        <v>3</v>
      </c>
      <c r="R350" s="8" t="s">
        <v>3</v>
      </c>
      <c r="S350" s="49">
        <v>331</v>
      </c>
    </row>
    <row r="351" spans="1:19" ht="12.75" customHeight="1" x14ac:dyDescent="0.2">
      <c r="A351" s="22">
        <v>332</v>
      </c>
      <c r="B351" s="29" t="s">
        <v>132</v>
      </c>
      <c r="C351" s="8" t="s">
        <v>3</v>
      </c>
      <c r="D351" s="8" t="s">
        <v>3</v>
      </c>
      <c r="E351" s="8" t="s">
        <v>3</v>
      </c>
      <c r="F351" s="8" t="s">
        <v>3</v>
      </c>
      <c r="G351" s="8" t="s">
        <v>3</v>
      </c>
      <c r="H351" s="8" t="s">
        <v>3</v>
      </c>
      <c r="I351" s="8" t="s">
        <v>3</v>
      </c>
      <c r="J351" s="8" t="s">
        <v>3</v>
      </c>
      <c r="K351" s="8" t="s">
        <v>3</v>
      </c>
      <c r="L351" s="8" t="s">
        <v>3</v>
      </c>
      <c r="M351" s="8" t="s">
        <v>3</v>
      </c>
      <c r="N351" s="8" t="s">
        <v>3</v>
      </c>
      <c r="O351" s="8" t="s">
        <v>3</v>
      </c>
      <c r="P351" s="8" t="s">
        <v>3</v>
      </c>
      <c r="Q351" s="8" t="s">
        <v>3</v>
      </c>
      <c r="R351" s="8" t="s">
        <v>3</v>
      </c>
      <c r="S351" s="49">
        <v>332</v>
      </c>
    </row>
    <row r="352" spans="1:19" ht="12.75" customHeight="1" x14ac:dyDescent="0.2">
      <c r="A352" s="22">
        <v>333</v>
      </c>
      <c r="B352" s="29" t="s">
        <v>133</v>
      </c>
      <c r="C352" s="8" t="s">
        <v>3</v>
      </c>
      <c r="D352" s="8" t="s">
        <v>3</v>
      </c>
      <c r="E352" s="8" t="s">
        <v>3</v>
      </c>
      <c r="F352" s="8" t="s">
        <v>3</v>
      </c>
      <c r="G352" s="8" t="s">
        <v>3</v>
      </c>
      <c r="H352" s="8" t="s">
        <v>3</v>
      </c>
      <c r="I352" s="8" t="s">
        <v>3</v>
      </c>
      <c r="J352" s="8" t="s">
        <v>3</v>
      </c>
      <c r="K352" s="8" t="s">
        <v>3</v>
      </c>
      <c r="L352" s="8" t="s">
        <v>3</v>
      </c>
      <c r="M352" s="8" t="s">
        <v>3</v>
      </c>
      <c r="N352" s="8" t="s">
        <v>3</v>
      </c>
      <c r="O352" s="8" t="s">
        <v>3</v>
      </c>
      <c r="P352" s="8" t="s">
        <v>3</v>
      </c>
      <c r="Q352" s="8" t="s">
        <v>3</v>
      </c>
      <c r="R352" s="8" t="s">
        <v>3</v>
      </c>
      <c r="S352" s="49">
        <v>333</v>
      </c>
    </row>
    <row r="353" spans="1:19" ht="12.75" customHeight="1" x14ac:dyDescent="0.2">
      <c r="A353" s="22">
        <v>334</v>
      </c>
      <c r="B353" s="29" t="s">
        <v>134</v>
      </c>
      <c r="C353" s="8" t="s">
        <v>3</v>
      </c>
      <c r="D353" s="8" t="s">
        <v>3</v>
      </c>
      <c r="E353" s="8" t="s">
        <v>3</v>
      </c>
      <c r="F353" s="8" t="s">
        <v>3</v>
      </c>
      <c r="G353" s="8" t="s">
        <v>3</v>
      </c>
      <c r="H353" s="8" t="s">
        <v>3</v>
      </c>
      <c r="I353" s="8" t="s">
        <v>3</v>
      </c>
      <c r="J353" s="8" t="s">
        <v>3</v>
      </c>
      <c r="K353" s="8" t="s">
        <v>3</v>
      </c>
      <c r="L353" s="8" t="s">
        <v>3</v>
      </c>
      <c r="M353" s="8" t="s">
        <v>3</v>
      </c>
      <c r="N353" s="8" t="s">
        <v>3</v>
      </c>
      <c r="O353" s="8" t="s">
        <v>3</v>
      </c>
      <c r="P353" s="8" t="s">
        <v>3</v>
      </c>
      <c r="Q353" s="8" t="s">
        <v>3</v>
      </c>
      <c r="R353" s="8" t="s">
        <v>3</v>
      </c>
      <c r="S353" s="49">
        <v>334</v>
      </c>
    </row>
    <row r="354" spans="1:19" ht="12.75" customHeight="1" x14ac:dyDescent="0.2">
      <c r="A354" s="22">
        <v>335</v>
      </c>
      <c r="B354" s="29" t="s">
        <v>135</v>
      </c>
      <c r="C354" s="8" t="s">
        <v>3</v>
      </c>
      <c r="D354" s="8" t="s">
        <v>3</v>
      </c>
      <c r="E354" s="8" t="s">
        <v>3</v>
      </c>
      <c r="F354" s="8" t="s">
        <v>3</v>
      </c>
      <c r="G354" s="8" t="s">
        <v>3</v>
      </c>
      <c r="H354" s="8" t="s">
        <v>3</v>
      </c>
      <c r="I354" s="8" t="s">
        <v>3</v>
      </c>
      <c r="J354" s="8" t="s">
        <v>3</v>
      </c>
      <c r="K354" s="8" t="s">
        <v>3</v>
      </c>
      <c r="L354" s="8" t="s">
        <v>3</v>
      </c>
      <c r="M354" s="8" t="s">
        <v>3</v>
      </c>
      <c r="N354" s="8" t="s">
        <v>3</v>
      </c>
      <c r="O354" s="8" t="s">
        <v>3</v>
      </c>
      <c r="P354" s="8" t="s">
        <v>3</v>
      </c>
      <c r="Q354" s="8" t="s">
        <v>3</v>
      </c>
      <c r="R354" s="8" t="s">
        <v>3</v>
      </c>
      <c r="S354" s="49">
        <v>335</v>
      </c>
    </row>
    <row r="355" spans="1:19" ht="12.75" customHeight="1" x14ac:dyDescent="0.2">
      <c r="A355" s="22">
        <v>336</v>
      </c>
      <c r="B355" s="29" t="s">
        <v>136</v>
      </c>
      <c r="C355" s="8" t="s">
        <v>3</v>
      </c>
      <c r="D355" s="8" t="s">
        <v>3</v>
      </c>
      <c r="E355" s="8" t="s">
        <v>3</v>
      </c>
      <c r="F355" s="8" t="s">
        <v>3</v>
      </c>
      <c r="G355" s="8" t="s">
        <v>3</v>
      </c>
      <c r="H355" s="8" t="s">
        <v>3</v>
      </c>
      <c r="I355" s="8" t="s">
        <v>3</v>
      </c>
      <c r="J355" s="8" t="s">
        <v>3</v>
      </c>
      <c r="K355" s="8" t="s">
        <v>3</v>
      </c>
      <c r="L355" s="8" t="s">
        <v>3</v>
      </c>
      <c r="M355" s="8" t="s">
        <v>3</v>
      </c>
      <c r="N355" s="8" t="s">
        <v>3</v>
      </c>
      <c r="O355" s="8" t="s">
        <v>3</v>
      </c>
      <c r="P355" s="8" t="s">
        <v>3</v>
      </c>
      <c r="Q355" s="8" t="s">
        <v>3</v>
      </c>
      <c r="R355" s="8" t="s">
        <v>3</v>
      </c>
      <c r="S355" s="49">
        <v>336</v>
      </c>
    </row>
    <row r="356" spans="1:19" ht="12.75" customHeight="1" x14ac:dyDescent="0.2">
      <c r="A356" s="22">
        <v>337</v>
      </c>
      <c r="B356" s="29" t="s">
        <v>137</v>
      </c>
      <c r="C356" s="8" t="s">
        <v>3</v>
      </c>
      <c r="D356" s="8" t="s">
        <v>3</v>
      </c>
      <c r="E356" s="8" t="s">
        <v>3</v>
      </c>
      <c r="F356" s="8" t="s">
        <v>3</v>
      </c>
      <c r="G356" s="8" t="s">
        <v>3</v>
      </c>
      <c r="H356" s="8" t="s">
        <v>3</v>
      </c>
      <c r="I356" s="8" t="s">
        <v>3</v>
      </c>
      <c r="J356" s="8" t="s">
        <v>3</v>
      </c>
      <c r="K356" s="8" t="s">
        <v>3</v>
      </c>
      <c r="L356" s="8" t="s">
        <v>3</v>
      </c>
      <c r="M356" s="8" t="s">
        <v>3</v>
      </c>
      <c r="N356" s="8" t="s">
        <v>3</v>
      </c>
      <c r="O356" s="8" t="s">
        <v>3</v>
      </c>
      <c r="P356" s="8" t="s">
        <v>3</v>
      </c>
      <c r="Q356" s="8" t="s">
        <v>3</v>
      </c>
      <c r="R356" s="8" t="s">
        <v>3</v>
      </c>
      <c r="S356" s="49">
        <v>337</v>
      </c>
    </row>
    <row r="357" spans="1:19" ht="12.95" customHeight="1" x14ac:dyDescent="0.2">
      <c r="A357" s="22"/>
      <c r="B357" s="21" t="s">
        <v>224</v>
      </c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49"/>
    </row>
    <row r="358" spans="1:19" ht="13.5" customHeight="1" x14ac:dyDescent="0.2">
      <c r="A358" s="22">
        <v>338</v>
      </c>
      <c r="B358" s="24" t="s">
        <v>138</v>
      </c>
      <c r="C358" s="7">
        <f t="shared" ref="C358:R358" si="314">SUM(C362,C365,C368,C371)</f>
        <v>5667.6676860400003</v>
      </c>
      <c r="D358" s="7">
        <f t="shared" si="314"/>
        <v>-87.674777120000016</v>
      </c>
      <c r="E358" s="7">
        <f t="shared" si="314"/>
        <v>1.6342482922482304E-13</v>
      </c>
      <c r="F358" s="7">
        <f t="shared" si="314"/>
        <v>5579.9929089200004</v>
      </c>
      <c r="G358" s="7">
        <f t="shared" si="314"/>
        <v>5579.9929089200004</v>
      </c>
      <c r="H358" s="7">
        <f t="shared" si="314"/>
        <v>73.240314589999997</v>
      </c>
      <c r="I358" s="7">
        <f t="shared" si="314"/>
        <v>-4.2987835513486061E-13</v>
      </c>
      <c r="J358" s="7">
        <f t="shared" si="314"/>
        <v>5653.2332235100002</v>
      </c>
      <c r="K358" s="7">
        <f t="shared" si="314"/>
        <v>5653.2332235100002</v>
      </c>
      <c r="L358" s="7">
        <f t="shared" si="314"/>
        <v>48.85885304</v>
      </c>
      <c r="M358" s="7">
        <f t="shared" si="314"/>
        <v>-4.7251091928046662E-13</v>
      </c>
      <c r="N358" s="7">
        <f t="shared" si="314"/>
        <v>5702.0920765499995</v>
      </c>
      <c r="O358" s="7">
        <f t="shared" si="314"/>
        <v>5702.0920765499995</v>
      </c>
      <c r="P358" s="7">
        <f t="shared" si="314"/>
        <v>77.189887540000001</v>
      </c>
      <c r="Q358" s="7">
        <f t="shared" si="314"/>
        <v>2.0250467969162855E-13</v>
      </c>
      <c r="R358" s="7">
        <f t="shared" si="314"/>
        <v>5779.2819640899997</v>
      </c>
      <c r="S358" s="49">
        <v>338</v>
      </c>
    </row>
    <row r="359" spans="1:19" ht="13.5" customHeight="1" x14ac:dyDescent="0.2">
      <c r="A359" s="22">
        <v>339</v>
      </c>
      <c r="B359" s="29" t="s">
        <v>139</v>
      </c>
      <c r="C359" s="63">
        <f t="shared" ref="C359:R359" si="315">SUM(C360,C361)</f>
        <v>0</v>
      </c>
      <c r="D359" s="63">
        <f t="shared" si="315"/>
        <v>0</v>
      </c>
      <c r="E359" s="63">
        <f t="shared" si="315"/>
        <v>0</v>
      </c>
      <c r="F359" s="63">
        <f t="shared" si="315"/>
        <v>0</v>
      </c>
      <c r="G359" s="63">
        <f t="shared" si="315"/>
        <v>0</v>
      </c>
      <c r="H359" s="63">
        <f t="shared" si="315"/>
        <v>0</v>
      </c>
      <c r="I359" s="63">
        <f t="shared" si="315"/>
        <v>0</v>
      </c>
      <c r="J359" s="63">
        <f t="shared" si="315"/>
        <v>0</v>
      </c>
      <c r="K359" s="63">
        <f t="shared" si="315"/>
        <v>0</v>
      </c>
      <c r="L359" s="63">
        <f t="shared" si="315"/>
        <v>0</v>
      </c>
      <c r="M359" s="63">
        <f t="shared" si="315"/>
        <v>0</v>
      </c>
      <c r="N359" s="63">
        <f t="shared" si="315"/>
        <v>0</v>
      </c>
      <c r="O359" s="63">
        <f t="shared" si="315"/>
        <v>0</v>
      </c>
      <c r="P359" s="63">
        <f t="shared" si="315"/>
        <v>0</v>
      </c>
      <c r="Q359" s="63">
        <f t="shared" si="315"/>
        <v>0</v>
      </c>
      <c r="R359" s="63">
        <f t="shared" si="315"/>
        <v>0</v>
      </c>
      <c r="S359" s="49">
        <v>339</v>
      </c>
    </row>
    <row r="360" spans="1:19" ht="12.95" customHeight="1" x14ac:dyDescent="0.2">
      <c r="A360" s="22">
        <v>340</v>
      </c>
      <c r="B360" s="33" t="s">
        <v>140</v>
      </c>
      <c r="C360" s="8" t="s">
        <v>3</v>
      </c>
      <c r="D360" s="8" t="s">
        <v>3</v>
      </c>
      <c r="E360" s="8" t="s">
        <v>3</v>
      </c>
      <c r="F360" s="8" t="s">
        <v>3</v>
      </c>
      <c r="G360" s="8" t="s">
        <v>3</v>
      </c>
      <c r="H360" s="8" t="s">
        <v>3</v>
      </c>
      <c r="I360" s="8" t="s">
        <v>3</v>
      </c>
      <c r="J360" s="8" t="s">
        <v>3</v>
      </c>
      <c r="K360" s="8" t="s">
        <v>3</v>
      </c>
      <c r="L360" s="8" t="s">
        <v>3</v>
      </c>
      <c r="M360" s="8" t="s">
        <v>3</v>
      </c>
      <c r="N360" s="8" t="s">
        <v>3</v>
      </c>
      <c r="O360" s="8" t="s">
        <v>3</v>
      </c>
      <c r="P360" s="8" t="s">
        <v>3</v>
      </c>
      <c r="Q360" s="8" t="s">
        <v>3</v>
      </c>
      <c r="R360" s="8" t="s">
        <v>3</v>
      </c>
      <c r="S360" s="49">
        <v>340</v>
      </c>
    </row>
    <row r="361" spans="1:19" ht="12.95" customHeight="1" x14ac:dyDescent="0.2">
      <c r="A361" s="22">
        <v>341</v>
      </c>
      <c r="B361" s="33" t="s">
        <v>141</v>
      </c>
      <c r="C361" s="8" t="s">
        <v>3</v>
      </c>
      <c r="D361" s="8" t="s">
        <v>3</v>
      </c>
      <c r="E361" s="8" t="s">
        <v>3</v>
      </c>
      <c r="F361" s="8" t="s">
        <v>3</v>
      </c>
      <c r="G361" s="8" t="s">
        <v>3</v>
      </c>
      <c r="H361" s="8" t="s">
        <v>3</v>
      </c>
      <c r="I361" s="8" t="s">
        <v>3</v>
      </c>
      <c r="J361" s="8" t="s">
        <v>3</v>
      </c>
      <c r="K361" s="8" t="s">
        <v>3</v>
      </c>
      <c r="L361" s="8" t="s">
        <v>3</v>
      </c>
      <c r="M361" s="8" t="s">
        <v>3</v>
      </c>
      <c r="N361" s="8" t="s">
        <v>3</v>
      </c>
      <c r="O361" s="8" t="s">
        <v>3</v>
      </c>
      <c r="P361" s="8" t="s">
        <v>3</v>
      </c>
      <c r="Q361" s="8" t="s">
        <v>3</v>
      </c>
      <c r="R361" s="8" t="s">
        <v>3</v>
      </c>
      <c r="S361" s="49">
        <v>341</v>
      </c>
    </row>
    <row r="362" spans="1:19" ht="13.5" customHeight="1" x14ac:dyDescent="0.2">
      <c r="A362" s="22">
        <v>342</v>
      </c>
      <c r="B362" s="29" t="s">
        <v>142</v>
      </c>
      <c r="C362" s="63">
        <f t="shared" ref="C362:R362" si="316">SUM(C363,C364)</f>
        <v>0</v>
      </c>
      <c r="D362" s="63">
        <f t="shared" si="316"/>
        <v>0</v>
      </c>
      <c r="E362" s="63">
        <f t="shared" si="316"/>
        <v>0</v>
      </c>
      <c r="F362" s="63">
        <f t="shared" si="316"/>
        <v>0</v>
      </c>
      <c r="G362" s="63">
        <f t="shared" si="316"/>
        <v>0</v>
      </c>
      <c r="H362" s="63">
        <f t="shared" si="316"/>
        <v>0</v>
      </c>
      <c r="I362" s="63">
        <f t="shared" si="316"/>
        <v>0</v>
      </c>
      <c r="J362" s="63">
        <f t="shared" si="316"/>
        <v>0</v>
      </c>
      <c r="K362" s="63">
        <f t="shared" si="316"/>
        <v>0</v>
      </c>
      <c r="L362" s="63">
        <f t="shared" si="316"/>
        <v>0</v>
      </c>
      <c r="M362" s="63">
        <f t="shared" si="316"/>
        <v>0</v>
      </c>
      <c r="N362" s="63">
        <f t="shared" si="316"/>
        <v>0</v>
      </c>
      <c r="O362" s="63">
        <f t="shared" si="316"/>
        <v>0</v>
      </c>
      <c r="P362" s="63">
        <f t="shared" si="316"/>
        <v>0</v>
      </c>
      <c r="Q362" s="63">
        <f t="shared" si="316"/>
        <v>0</v>
      </c>
      <c r="R362" s="63">
        <f t="shared" si="316"/>
        <v>0</v>
      </c>
      <c r="S362" s="49">
        <v>342</v>
      </c>
    </row>
    <row r="363" spans="1:19" ht="12.95" customHeight="1" x14ac:dyDescent="0.2">
      <c r="A363" s="22">
        <v>343</v>
      </c>
      <c r="B363" s="33" t="s">
        <v>143</v>
      </c>
      <c r="C363" s="8" t="s">
        <v>3</v>
      </c>
      <c r="D363" s="8" t="s">
        <v>3</v>
      </c>
      <c r="E363" s="8" t="s">
        <v>3</v>
      </c>
      <c r="F363" s="8" t="s">
        <v>3</v>
      </c>
      <c r="G363" s="8" t="s">
        <v>3</v>
      </c>
      <c r="H363" s="8" t="s">
        <v>3</v>
      </c>
      <c r="I363" s="8" t="s">
        <v>3</v>
      </c>
      <c r="J363" s="8" t="s">
        <v>3</v>
      </c>
      <c r="K363" s="8" t="s">
        <v>3</v>
      </c>
      <c r="L363" s="8" t="s">
        <v>3</v>
      </c>
      <c r="M363" s="8" t="s">
        <v>3</v>
      </c>
      <c r="N363" s="8" t="s">
        <v>3</v>
      </c>
      <c r="O363" s="8" t="s">
        <v>3</v>
      </c>
      <c r="P363" s="8" t="s">
        <v>3</v>
      </c>
      <c r="Q363" s="8" t="s">
        <v>3</v>
      </c>
      <c r="R363" s="8" t="s">
        <v>3</v>
      </c>
      <c r="S363" s="49">
        <v>343</v>
      </c>
    </row>
    <row r="364" spans="1:19" ht="12.95" customHeight="1" x14ac:dyDescent="0.2">
      <c r="A364" s="22">
        <v>344</v>
      </c>
      <c r="B364" s="33" t="s">
        <v>144</v>
      </c>
      <c r="C364" s="8" t="s">
        <v>3</v>
      </c>
      <c r="D364" s="8" t="s">
        <v>3</v>
      </c>
      <c r="E364" s="8" t="s">
        <v>3</v>
      </c>
      <c r="F364" s="8" t="s">
        <v>3</v>
      </c>
      <c r="G364" s="8" t="s">
        <v>3</v>
      </c>
      <c r="H364" s="8" t="s">
        <v>3</v>
      </c>
      <c r="I364" s="8" t="s">
        <v>3</v>
      </c>
      <c r="J364" s="8" t="s">
        <v>3</v>
      </c>
      <c r="K364" s="8" t="s">
        <v>3</v>
      </c>
      <c r="L364" s="8" t="s">
        <v>3</v>
      </c>
      <c r="M364" s="8" t="s">
        <v>3</v>
      </c>
      <c r="N364" s="8" t="s">
        <v>3</v>
      </c>
      <c r="O364" s="8" t="s">
        <v>3</v>
      </c>
      <c r="P364" s="8" t="s">
        <v>3</v>
      </c>
      <c r="Q364" s="8" t="s">
        <v>3</v>
      </c>
      <c r="R364" s="8" t="s">
        <v>3</v>
      </c>
      <c r="S364" s="49">
        <v>344</v>
      </c>
    </row>
    <row r="365" spans="1:19" ht="13.5" customHeight="1" x14ac:dyDescent="0.2">
      <c r="A365" s="22">
        <v>345</v>
      </c>
      <c r="B365" s="29" t="s">
        <v>145</v>
      </c>
      <c r="C365" s="63">
        <f t="shared" ref="C365:R365" si="317">SUM(C366,C367)</f>
        <v>0</v>
      </c>
      <c r="D365" s="63">
        <f t="shared" si="317"/>
        <v>0</v>
      </c>
      <c r="E365" s="63">
        <f t="shared" si="317"/>
        <v>0</v>
      </c>
      <c r="F365" s="63">
        <f t="shared" si="317"/>
        <v>0</v>
      </c>
      <c r="G365" s="63">
        <f t="shared" si="317"/>
        <v>0</v>
      </c>
      <c r="H365" s="63">
        <f t="shared" si="317"/>
        <v>0</v>
      </c>
      <c r="I365" s="63">
        <f t="shared" si="317"/>
        <v>0</v>
      </c>
      <c r="J365" s="63">
        <f t="shared" si="317"/>
        <v>0</v>
      </c>
      <c r="K365" s="63">
        <f t="shared" si="317"/>
        <v>0</v>
      </c>
      <c r="L365" s="63">
        <f t="shared" si="317"/>
        <v>0</v>
      </c>
      <c r="M365" s="63">
        <f t="shared" si="317"/>
        <v>0</v>
      </c>
      <c r="N365" s="63">
        <f t="shared" si="317"/>
        <v>0</v>
      </c>
      <c r="O365" s="63">
        <f t="shared" si="317"/>
        <v>0</v>
      </c>
      <c r="P365" s="63">
        <f t="shared" si="317"/>
        <v>0</v>
      </c>
      <c r="Q365" s="63">
        <f t="shared" si="317"/>
        <v>0</v>
      </c>
      <c r="R365" s="63">
        <f t="shared" si="317"/>
        <v>0</v>
      </c>
      <c r="S365" s="49">
        <v>345</v>
      </c>
    </row>
    <row r="366" spans="1:19" ht="12.95" customHeight="1" x14ac:dyDescent="0.2">
      <c r="A366" s="22">
        <v>346</v>
      </c>
      <c r="B366" s="33" t="s">
        <v>146</v>
      </c>
      <c r="C366" s="8" t="s">
        <v>3</v>
      </c>
      <c r="D366" s="8" t="s">
        <v>3</v>
      </c>
      <c r="E366" s="8" t="s">
        <v>3</v>
      </c>
      <c r="F366" s="8" t="s">
        <v>3</v>
      </c>
      <c r="G366" s="8" t="s">
        <v>3</v>
      </c>
      <c r="H366" s="8" t="s">
        <v>3</v>
      </c>
      <c r="I366" s="8" t="s">
        <v>3</v>
      </c>
      <c r="J366" s="8" t="s">
        <v>3</v>
      </c>
      <c r="K366" s="8" t="s">
        <v>3</v>
      </c>
      <c r="L366" s="8" t="s">
        <v>3</v>
      </c>
      <c r="M366" s="8" t="s">
        <v>3</v>
      </c>
      <c r="N366" s="8" t="s">
        <v>3</v>
      </c>
      <c r="O366" s="8" t="s">
        <v>3</v>
      </c>
      <c r="P366" s="8" t="s">
        <v>3</v>
      </c>
      <c r="Q366" s="8" t="s">
        <v>3</v>
      </c>
      <c r="R366" s="8" t="s">
        <v>3</v>
      </c>
      <c r="S366" s="49">
        <v>346</v>
      </c>
    </row>
    <row r="367" spans="1:19" ht="12.95" customHeight="1" x14ac:dyDescent="0.2">
      <c r="A367" s="22">
        <v>347</v>
      </c>
      <c r="B367" s="33" t="s">
        <v>147</v>
      </c>
      <c r="C367" s="8" t="s">
        <v>3</v>
      </c>
      <c r="D367" s="8" t="s">
        <v>3</v>
      </c>
      <c r="E367" s="8" t="s">
        <v>3</v>
      </c>
      <c r="F367" s="8" t="s">
        <v>3</v>
      </c>
      <c r="G367" s="8" t="s">
        <v>3</v>
      </c>
      <c r="H367" s="8" t="s">
        <v>3</v>
      </c>
      <c r="I367" s="8" t="s">
        <v>3</v>
      </c>
      <c r="J367" s="8" t="s">
        <v>3</v>
      </c>
      <c r="K367" s="8" t="s">
        <v>3</v>
      </c>
      <c r="L367" s="8" t="s">
        <v>3</v>
      </c>
      <c r="M367" s="8" t="s">
        <v>3</v>
      </c>
      <c r="N367" s="8" t="s">
        <v>3</v>
      </c>
      <c r="O367" s="8" t="s">
        <v>3</v>
      </c>
      <c r="P367" s="8" t="s">
        <v>3</v>
      </c>
      <c r="Q367" s="8" t="s">
        <v>3</v>
      </c>
      <c r="R367" s="8" t="s">
        <v>3</v>
      </c>
      <c r="S367" s="49">
        <v>347</v>
      </c>
    </row>
    <row r="368" spans="1:19" ht="13.5" customHeight="1" x14ac:dyDescent="0.2">
      <c r="A368" s="22">
        <v>348</v>
      </c>
      <c r="B368" s="29" t="s">
        <v>148</v>
      </c>
      <c r="C368" s="63">
        <f t="shared" ref="C368:R368" si="318">SUM(C369,C370)</f>
        <v>0</v>
      </c>
      <c r="D368" s="63">
        <f t="shared" si="318"/>
        <v>0</v>
      </c>
      <c r="E368" s="63">
        <f t="shared" si="318"/>
        <v>0</v>
      </c>
      <c r="F368" s="63">
        <f t="shared" si="318"/>
        <v>0</v>
      </c>
      <c r="G368" s="63">
        <f t="shared" si="318"/>
        <v>0</v>
      </c>
      <c r="H368" s="64">
        <f t="shared" si="318"/>
        <v>0</v>
      </c>
      <c r="I368" s="63">
        <f t="shared" si="318"/>
        <v>0</v>
      </c>
      <c r="J368" s="63">
        <f t="shared" si="318"/>
        <v>0</v>
      </c>
      <c r="K368" s="63">
        <f t="shared" si="318"/>
        <v>0</v>
      </c>
      <c r="L368" s="64">
        <f t="shared" si="318"/>
        <v>0</v>
      </c>
      <c r="M368" s="63">
        <f t="shared" si="318"/>
        <v>0</v>
      </c>
      <c r="N368" s="63">
        <f t="shared" si="318"/>
        <v>0</v>
      </c>
      <c r="O368" s="63">
        <f t="shared" si="318"/>
        <v>0</v>
      </c>
      <c r="P368" s="64">
        <f t="shared" si="318"/>
        <v>0</v>
      </c>
      <c r="Q368" s="63">
        <f t="shared" si="318"/>
        <v>0</v>
      </c>
      <c r="R368" s="63">
        <f t="shared" si="318"/>
        <v>0</v>
      </c>
      <c r="S368" s="49">
        <v>348</v>
      </c>
    </row>
    <row r="369" spans="1:19" ht="12.95" customHeight="1" x14ac:dyDescent="0.2">
      <c r="A369" s="22">
        <v>349</v>
      </c>
      <c r="B369" s="33" t="s">
        <v>149</v>
      </c>
      <c r="C369" s="7">
        <v>0</v>
      </c>
      <c r="D369" s="17">
        <v>0</v>
      </c>
      <c r="E369" s="63">
        <f t="shared" ref="E369:E370" si="319">SUM(F369)-SUM(C369)-SUM(D369)</f>
        <v>0</v>
      </c>
      <c r="F369" s="7">
        <v>0</v>
      </c>
      <c r="G369" s="7">
        <v>0</v>
      </c>
      <c r="H369" s="17">
        <v>0</v>
      </c>
      <c r="I369" s="63">
        <f t="shared" ref="I369:I370" si="320">SUM(J369)-SUM(G369)-SUM(H369)</f>
        <v>0</v>
      </c>
      <c r="J369" s="7">
        <v>0</v>
      </c>
      <c r="K369" s="7">
        <v>0</v>
      </c>
      <c r="L369" s="17">
        <v>0</v>
      </c>
      <c r="M369" s="63">
        <f t="shared" ref="M369:M370" si="321">SUM(N369)-SUM(K369)-SUM(L369)</f>
        <v>0</v>
      </c>
      <c r="N369" s="7">
        <v>0</v>
      </c>
      <c r="O369" s="7">
        <v>0</v>
      </c>
      <c r="P369" s="17">
        <v>0</v>
      </c>
      <c r="Q369" s="63">
        <f t="shared" ref="Q369:Q370" si="322">SUM(R369)-SUM(O369)-SUM(P369)</f>
        <v>0</v>
      </c>
      <c r="R369" s="7">
        <v>0</v>
      </c>
      <c r="S369" s="49">
        <v>349</v>
      </c>
    </row>
    <row r="370" spans="1:19" ht="12.95" customHeight="1" x14ac:dyDescent="0.2">
      <c r="A370" s="22">
        <v>350</v>
      </c>
      <c r="B370" s="33" t="s">
        <v>150</v>
      </c>
      <c r="C370" s="7">
        <v>0</v>
      </c>
      <c r="D370" s="17">
        <v>0</v>
      </c>
      <c r="E370" s="63">
        <f t="shared" si="319"/>
        <v>0</v>
      </c>
      <c r="F370" s="7">
        <v>0</v>
      </c>
      <c r="G370" s="7">
        <v>0</v>
      </c>
      <c r="H370" s="17">
        <v>0</v>
      </c>
      <c r="I370" s="63">
        <f t="shared" si="320"/>
        <v>0</v>
      </c>
      <c r="J370" s="7">
        <v>0</v>
      </c>
      <c r="K370" s="7">
        <v>0</v>
      </c>
      <c r="L370" s="17">
        <v>0</v>
      </c>
      <c r="M370" s="63">
        <f t="shared" si="321"/>
        <v>0</v>
      </c>
      <c r="N370" s="7">
        <v>0</v>
      </c>
      <c r="O370" s="7">
        <v>0</v>
      </c>
      <c r="P370" s="17">
        <v>0</v>
      </c>
      <c r="Q370" s="63">
        <f t="shared" si="322"/>
        <v>0</v>
      </c>
      <c r="R370" s="7">
        <v>0</v>
      </c>
      <c r="S370" s="49">
        <v>350</v>
      </c>
    </row>
    <row r="371" spans="1:19" ht="13.5" customHeight="1" x14ac:dyDescent="0.2">
      <c r="A371" s="22">
        <v>351</v>
      </c>
      <c r="B371" s="29" t="s">
        <v>151</v>
      </c>
      <c r="C371" s="63">
        <f t="shared" ref="C371:R371" si="323">SUM(C372,C373)</f>
        <v>5667.6676860400003</v>
      </c>
      <c r="D371" s="63">
        <f t="shared" si="323"/>
        <v>-87.674777120000016</v>
      </c>
      <c r="E371" s="63">
        <f t="shared" si="323"/>
        <v>1.6342482922482304E-13</v>
      </c>
      <c r="F371" s="63">
        <f t="shared" si="323"/>
        <v>5579.9929089200004</v>
      </c>
      <c r="G371" s="63">
        <f t="shared" si="323"/>
        <v>5579.9929089200004</v>
      </c>
      <c r="H371" s="63">
        <f t="shared" si="323"/>
        <v>73.240314589999997</v>
      </c>
      <c r="I371" s="63">
        <f t="shared" si="323"/>
        <v>-4.2987835513486061E-13</v>
      </c>
      <c r="J371" s="63">
        <f t="shared" si="323"/>
        <v>5653.2332235100002</v>
      </c>
      <c r="K371" s="63">
        <f t="shared" si="323"/>
        <v>5653.2332235100002</v>
      </c>
      <c r="L371" s="63">
        <f t="shared" si="323"/>
        <v>48.85885304</v>
      </c>
      <c r="M371" s="63">
        <f t="shared" si="323"/>
        <v>-4.7251091928046662E-13</v>
      </c>
      <c r="N371" s="63">
        <f t="shared" si="323"/>
        <v>5702.0920765499995</v>
      </c>
      <c r="O371" s="63">
        <f t="shared" si="323"/>
        <v>5702.0920765499995</v>
      </c>
      <c r="P371" s="63">
        <f t="shared" si="323"/>
        <v>77.189887540000001</v>
      </c>
      <c r="Q371" s="63">
        <f t="shared" si="323"/>
        <v>2.0250467969162855E-13</v>
      </c>
      <c r="R371" s="63">
        <f t="shared" si="323"/>
        <v>5779.2819640899997</v>
      </c>
      <c r="S371" s="49">
        <v>351</v>
      </c>
    </row>
    <row r="372" spans="1:19" ht="12.95" customHeight="1" x14ac:dyDescent="0.2">
      <c r="A372" s="22">
        <v>352</v>
      </c>
      <c r="B372" s="33" t="s">
        <v>152</v>
      </c>
      <c r="C372" s="63">
        <f t="shared" ref="C372:R373" si="324">SUM(C375,C378)</f>
        <v>3735.28069246</v>
      </c>
      <c r="D372" s="63">
        <f t="shared" si="324"/>
        <v>49.273699099999995</v>
      </c>
      <c r="E372" s="63">
        <f t="shared" si="324"/>
        <v>1.6342482922482304E-13</v>
      </c>
      <c r="F372" s="63">
        <f t="shared" si="324"/>
        <v>3784.5543915600001</v>
      </c>
      <c r="G372" s="63">
        <f t="shared" si="324"/>
        <v>3784.5543915600001</v>
      </c>
      <c r="H372" s="63">
        <f t="shared" si="324"/>
        <v>67.91001636</v>
      </c>
      <c r="I372" s="63">
        <f t="shared" si="324"/>
        <v>-3.5527136788005009E-13</v>
      </c>
      <c r="J372" s="63">
        <f t="shared" si="324"/>
        <v>3852.4644079199998</v>
      </c>
      <c r="K372" s="63">
        <f t="shared" si="324"/>
        <v>3852.4644079199998</v>
      </c>
      <c r="L372" s="63">
        <f t="shared" si="324"/>
        <v>10.367394600000001</v>
      </c>
      <c r="M372" s="63">
        <f t="shared" si="324"/>
        <v>-5.5777604757167865E-13</v>
      </c>
      <c r="N372" s="63">
        <f t="shared" si="324"/>
        <v>3862.8318025199992</v>
      </c>
      <c r="O372" s="63">
        <f t="shared" si="324"/>
        <v>3862.8318025199992</v>
      </c>
      <c r="P372" s="63">
        <f t="shared" si="324"/>
        <v>58.502835409999996</v>
      </c>
      <c r="Q372" s="63">
        <f t="shared" si="324"/>
        <v>4.4764192352886312E-13</v>
      </c>
      <c r="R372" s="63">
        <f t="shared" si="324"/>
        <v>3921.3346379299996</v>
      </c>
      <c r="S372" s="49">
        <v>352</v>
      </c>
    </row>
    <row r="373" spans="1:19" ht="12.95" customHeight="1" x14ac:dyDescent="0.2">
      <c r="A373" s="22">
        <v>353</v>
      </c>
      <c r="B373" s="33" t="s">
        <v>153</v>
      </c>
      <c r="C373" s="63">
        <f t="shared" si="324"/>
        <v>1932.3869935800003</v>
      </c>
      <c r="D373" s="63">
        <f t="shared" si="324"/>
        <v>-136.94847622</v>
      </c>
      <c r="E373" s="63">
        <f t="shared" si="324"/>
        <v>0</v>
      </c>
      <c r="F373" s="63">
        <f t="shared" si="324"/>
        <v>1795.4385173600003</v>
      </c>
      <c r="G373" s="63">
        <f t="shared" si="324"/>
        <v>1795.4385173600003</v>
      </c>
      <c r="H373" s="63">
        <f t="shared" si="324"/>
        <v>5.3302982300000004</v>
      </c>
      <c r="I373" s="63">
        <f t="shared" si="324"/>
        <v>-7.460698725481052E-14</v>
      </c>
      <c r="J373" s="63">
        <f t="shared" si="324"/>
        <v>1800.7688155900003</v>
      </c>
      <c r="K373" s="63">
        <f t="shared" si="324"/>
        <v>1800.7688155900003</v>
      </c>
      <c r="L373" s="63">
        <f t="shared" si="324"/>
        <v>38.491458440000002</v>
      </c>
      <c r="M373" s="63">
        <f t="shared" si="324"/>
        <v>8.5265128291212022E-14</v>
      </c>
      <c r="N373" s="63">
        <f t="shared" si="324"/>
        <v>1839.2602740300003</v>
      </c>
      <c r="O373" s="63">
        <f t="shared" si="324"/>
        <v>1839.2602740300003</v>
      </c>
      <c r="P373" s="63">
        <f t="shared" si="324"/>
        <v>18.687052130000001</v>
      </c>
      <c r="Q373" s="63">
        <f t="shared" si="324"/>
        <v>-2.4513724383723456E-13</v>
      </c>
      <c r="R373" s="63">
        <f t="shared" si="324"/>
        <v>1857.9473261600001</v>
      </c>
      <c r="S373" s="49">
        <v>353</v>
      </c>
    </row>
    <row r="374" spans="1:19" ht="12.95" customHeight="1" x14ac:dyDescent="0.2">
      <c r="A374" s="22">
        <v>354</v>
      </c>
      <c r="B374" s="26" t="s">
        <v>154</v>
      </c>
      <c r="C374" s="63">
        <f t="shared" ref="C374:R374" si="325">SUM(C375,C376)</f>
        <v>0</v>
      </c>
      <c r="D374" s="63">
        <f t="shared" si="325"/>
        <v>0</v>
      </c>
      <c r="E374" s="63">
        <f t="shared" si="325"/>
        <v>0</v>
      </c>
      <c r="F374" s="63">
        <f t="shared" si="325"/>
        <v>0</v>
      </c>
      <c r="G374" s="63">
        <f t="shared" si="325"/>
        <v>0</v>
      </c>
      <c r="H374" s="63">
        <f t="shared" si="325"/>
        <v>0</v>
      </c>
      <c r="I374" s="63">
        <f t="shared" si="325"/>
        <v>0</v>
      </c>
      <c r="J374" s="63">
        <f t="shared" si="325"/>
        <v>0</v>
      </c>
      <c r="K374" s="63">
        <f t="shared" si="325"/>
        <v>0</v>
      </c>
      <c r="L374" s="63">
        <f t="shared" si="325"/>
        <v>0</v>
      </c>
      <c r="M374" s="63">
        <f t="shared" si="325"/>
        <v>0</v>
      </c>
      <c r="N374" s="63">
        <f t="shared" si="325"/>
        <v>0</v>
      </c>
      <c r="O374" s="63">
        <f t="shared" si="325"/>
        <v>0</v>
      </c>
      <c r="P374" s="63">
        <f t="shared" si="325"/>
        <v>0</v>
      </c>
      <c r="Q374" s="63">
        <f t="shared" si="325"/>
        <v>0</v>
      </c>
      <c r="R374" s="63">
        <f t="shared" si="325"/>
        <v>0</v>
      </c>
      <c r="S374" s="49">
        <v>354</v>
      </c>
    </row>
    <row r="375" spans="1:19" ht="12.95" customHeight="1" x14ac:dyDescent="0.2">
      <c r="A375" s="22">
        <v>355</v>
      </c>
      <c r="B375" s="34" t="s">
        <v>155</v>
      </c>
      <c r="C375" s="8" t="s">
        <v>3</v>
      </c>
      <c r="D375" s="8" t="s">
        <v>3</v>
      </c>
      <c r="E375" s="8" t="s">
        <v>3</v>
      </c>
      <c r="F375" s="8" t="s">
        <v>3</v>
      </c>
      <c r="G375" s="8" t="s">
        <v>3</v>
      </c>
      <c r="H375" s="8" t="s">
        <v>3</v>
      </c>
      <c r="I375" s="8" t="s">
        <v>3</v>
      </c>
      <c r="J375" s="8" t="s">
        <v>3</v>
      </c>
      <c r="K375" s="8" t="s">
        <v>3</v>
      </c>
      <c r="L375" s="8" t="s">
        <v>3</v>
      </c>
      <c r="M375" s="8" t="s">
        <v>3</v>
      </c>
      <c r="N375" s="8" t="s">
        <v>3</v>
      </c>
      <c r="O375" s="8" t="s">
        <v>3</v>
      </c>
      <c r="P375" s="8" t="s">
        <v>3</v>
      </c>
      <c r="Q375" s="8" t="s">
        <v>3</v>
      </c>
      <c r="R375" s="8" t="s">
        <v>3</v>
      </c>
      <c r="S375" s="49">
        <v>355</v>
      </c>
    </row>
    <row r="376" spans="1:19" ht="12.95" customHeight="1" x14ac:dyDescent="0.2">
      <c r="A376" s="22">
        <v>356</v>
      </c>
      <c r="B376" s="34" t="s">
        <v>156</v>
      </c>
      <c r="C376" s="8" t="s">
        <v>3</v>
      </c>
      <c r="D376" s="8" t="s">
        <v>3</v>
      </c>
      <c r="E376" s="8" t="s">
        <v>3</v>
      </c>
      <c r="F376" s="8" t="s">
        <v>3</v>
      </c>
      <c r="G376" s="8" t="s">
        <v>3</v>
      </c>
      <c r="H376" s="8" t="s">
        <v>3</v>
      </c>
      <c r="I376" s="8" t="s">
        <v>3</v>
      </c>
      <c r="J376" s="8" t="s">
        <v>3</v>
      </c>
      <c r="K376" s="8" t="s">
        <v>3</v>
      </c>
      <c r="L376" s="8" t="s">
        <v>3</v>
      </c>
      <c r="M376" s="8" t="s">
        <v>3</v>
      </c>
      <c r="N376" s="8" t="s">
        <v>3</v>
      </c>
      <c r="O376" s="8" t="s">
        <v>3</v>
      </c>
      <c r="P376" s="8" t="s">
        <v>3</v>
      </c>
      <c r="Q376" s="8" t="s">
        <v>3</v>
      </c>
      <c r="R376" s="8" t="s">
        <v>3</v>
      </c>
      <c r="S376" s="49">
        <v>356</v>
      </c>
    </row>
    <row r="377" spans="1:19" ht="12.95" customHeight="1" x14ac:dyDescent="0.2">
      <c r="A377" s="22">
        <v>357</v>
      </c>
      <c r="B377" s="26" t="s">
        <v>157</v>
      </c>
      <c r="C377" s="63">
        <f t="shared" ref="C377:R377" si="326">SUM(C378,C379)</f>
        <v>5667.6676860400003</v>
      </c>
      <c r="D377" s="63">
        <f t="shared" si="326"/>
        <v>-87.674777120000016</v>
      </c>
      <c r="E377" s="63">
        <f t="shared" si="326"/>
        <v>1.6342482922482304E-13</v>
      </c>
      <c r="F377" s="63">
        <f t="shared" si="326"/>
        <v>5579.9929089200004</v>
      </c>
      <c r="G377" s="63">
        <f t="shared" si="326"/>
        <v>5579.9929089200004</v>
      </c>
      <c r="H377" s="63">
        <f t="shared" si="326"/>
        <v>73.240314589999997</v>
      </c>
      <c r="I377" s="63">
        <f t="shared" si="326"/>
        <v>-4.2987835513486061E-13</v>
      </c>
      <c r="J377" s="63">
        <f t="shared" si="326"/>
        <v>5653.2332235100002</v>
      </c>
      <c r="K377" s="63">
        <f t="shared" si="326"/>
        <v>5653.2332235100002</v>
      </c>
      <c r="L377" s="63">
        <f t="shared" si="326"/>
        <v>48.85885304</v>
      </c>
      <c r="M377" s="63">
        <f t="shared" si="326"/>
        <v>-4.7251091928046662E-13</v>
      </c>
      <c r="N377" s="63">
        <f t="shared" si="326"/>
        <v>5702.0920765499995</v>
      </c>
      <c r="O377" s="63">
        <f t="shared" si="326"/>
        <v>5702.0920765499995</v>
      </c>
      <c r="P377" s="63">
        <f t="shared" si="326"/>
        <v>77.189887540000001</v>
      </c>
      <c r="Q377" s="63">
        <f t="shared" si="326"/>
        <v>2.0250467969162855E-13</v>
      </c>
      <c r="R377" s="63">
        <f t="shared" si="326"/>
        <v>5779.2819640899997</v>
      </c>
      <c r="S377" s="49">
        <v>357</v>
      </c>
    </row>
    <row r="378" spans="1:19" ht="12.95" customHeight="1" x14ac:dyDescent="0.2">
      <c r="A378" s="22">
        <v>358</v>
      </c>
      <c r="B378" s="34" t="s">
        <v>158</v>
      </c>
      <c r="C378" s="7">
        <v>3735.28069246</v>
      </c>
      <c r="D378" s="17">
        <v>49.273699099999995</v>
      </c>
      <c r="E378" s="63">
        <f t="shared" ref="E378:E379" si="327">SUM(F378)-SUM(C378)-SUM(D378)</f>
        <v>1.6342482922482304E-13</v>
      </c>
      <c r="F378" s="7">
        <v>3784.5543915600001</v>
      </c>
      <c r="G378" s="7">
        <v>3784.5543915600001</v>
      </c>
      <c r="H378" s="17">
        <v>67.91001636</v>
      </c>
      <c r="I378" s="63">
        <f t="shared" ref="I378:I379" si="328">SUM(J378)-SUM(G378)-SUM(H378)</f>
        <v>-3.5527136788005009E-13</v>
      </c>
      <c r="J378" s="7">
        <v>3852.4644079199998</v>
      </c>
      <c r="K378" s="7">
        <v>3852.4644079199998</v>
      </c>
      <c r="L378" s="17">
        <v>10.367394600000001</v>
      </c>
      <c r="M378" s="63">
        <f t="shared" ref="M378:M379" si="329">SUM(N378)-SUM(K378)-SUM(L378)</f>
        <v>-5.5777604757167865E-13</v>
      </c>
      <c r="N378" s="7">
        <v>3862.8318025199992</v>
      </c>
      <c r="O378" s="7">
        <v>3862.8318025199992</v>
      </c>
      <c r="P378" s="17">
        <v>58.502835409999996</v>
      </c>
      <c r="Q378" s="63">
        <f t="shared" ref="Q378:Q379" si="330">SUM(R378)-SUM(O378)-SUM(P378)</f>
        <v>4.4764192352886312E-13</v>
      </c>
      <c r="R378" s="7">
        <v>3921.3346379299996</v>
      </c>
      <c r="S378" s="49">
        <v>358</v>
      </c>
    </row>
    <row r="379" spans="1:19" ht="12.95" customHeight="1" x14ac:dyDescent="0.2">
      <c r="A379" s="22">
        <v>359</v>
      </c>
      <c r="B379" s="34" t="s">
        <v>159</v>
      </c>
      <c r="C379" s="7">
        <v>1932.3869935800003</v>
      </c>
      <c r="D379" s="17">
        <v>-136.94847622</v>
      </c>
      <c r="E379" s="63">
        <f t="shared" si="327"/>
        <v>0</v>
      </c>
      <c r="F379" s="7">
        <v>1795.4385173600003</v>
      </c>
      <c r="G379" s="7">
        <v>1795.4385173600003</v>
      </c>
      <c r="H379" s="17">
        <v>5.3302982300000004</v>
      </c>
      <c r="I379" s="63">
        <f t="shared" si="328"/>
        <v>-7.460698725481052E-14</v>
      </c>
      <c r="J379" s="7">
        <v>1800.7688155900003</v>
      </c>
      <c r="K379" s="7">
        <v>1800.7688155900003</v>
      </c>
      <c r="L379" s="17">
        <v>38.491458440000002</v>
      </c>
      <c r="M379" s="63">
        <f t="shared" si="329"/>
        <v>8.5265128291212022E-14</v>
      </c>
      <c r="N379" s="7">
        <v>1839.2602740300003</v>
      </c>
      <c r="O379" s="7">
        <v>1839.2602740300003</v>
      </c>
      <c r="P379" s="17">
        <v>18.687052130000001</v>
      </c>
      <c r="Q379" s="63">
        <f t="shared" si="330"/>
        <v>-2.4513724383723456E-13</v>
      </c>
      <c r="R379" s="7">
        <v>1857.9473261600001</v>
      </c>
      <c r="S379" s="49">
        <v>359</v>
      </c>
    </row>
    <row r="380" spans="1:19" ht="13.5" customHeight="1" x14ac:dyDescent="0.2">
      <c r="A380" s="22">
        <v>360</v>
      </c>
      <c r="B380" s="24" t="s">
        <v>204</v>
      </c>
      <c r="C380" s="7">
        <f t="shared" ref="C380:R380" si="331">SUM(C384,C387,C390,C393)</f>
        <v>3226.9860980700005</v>
      </c>
      <c r="D380" s="7">
        <f t="shared" si="331"/>
        <v>-149.29014939000001</v>
      </c>
      <c r="E380" s="7">
        <f t="shared" si="331"/>
        <v>-1.2789769243681803E-13</v>
      </c>
      <c r="F380" s="7">
        <f t="shared" si="331"/>
        <v>3077.6959486800006</v>
      </c>
      <c r="G380" s="7">
        <f t="shared" si="331"/>
        <v>3077.6959486800006</v>
      </c>
      <c r="H380" s="7">
        <f t="shared" si="331"/>
        <v>-105.29844961999999</v>
      </c>
      <c r="I380" s="7">
        <f t="shared" si="331"/>
        <v>0</v>
      </c>
      <c r="J380" s="7">
        <f t="shared" si="331"/>
        <v>2972.3974990600004</v>
      </c>
      <c r="K380" s="7">
        <f t="shared" si="331"/>
        <v>2972.3974990600004</v>
      </c>
      <c r="L380" s="7">
        <f t="shared" si="331"/>
        <v>0.53755743999998629</v>
      </c>
      <c r="M380" s="7">
        <f t="shared" si="331"/>
        <v>1.7051464407114025E-13</v>
      </c>
      <c r="N380" s="7">
        <f t="shared" si="331"/>
        <v>2972.9350565000004</v>
      </c>
      <c r="O380" s="7">
        <f t="shared" si="331"/>
        <v>2972.9350565000004</v>
      </c>
      <c r="P380" s="7">
        <f t="shared" si="331"/>
        <v>130.27167384000001</v>
      </c>
      <c r="Q380" s="7">
        <f t="shared" si="331"/>
        <v>-7.4591374743526728E-14</v>
      </c>
      <c r="R380" s="7">
        <f t="shared" si="331"/>
        <v>3103.2067303400008</v>
      </c>
      <c r="S380" s="49">
        <v>360</v>
      </c>
    </row>
    <row r="381" spans="1:19" ht="13.5" customHeight="1" x14ac:dyDescent="0.2">
      <c r="A381" s="22">
        <v>361</v>
      </c>
      <c r="B381" s="29" t="s">
        <v>161</v>
      </c>
      <c r="C381" s="63">
        <f t="shared" ref="C381:R381" si="332">SUM(C382,C383)</f>
        <v>0.13548282</v>
      </c>
      <c r="D381" s="63">
        <f t="shared" si="332"/>
        <v>2.098073E-2</v>
      </c>
      <c r="E381" s="63">
        <f t="shared" si="332"/>
        <v>0</v>
      </c>
      <c r="F381" s="63">
        <f t="shared" si="332"/>
        <v>0.15646355000000001</v>
      </c>
      <c r="G381" s="63">
        <f t="shared" si="332"/>
        <v>0.15646355000000001</v>
      </c>
      <c r="H381" s="63">
        <f t="shared" si="332"/>
        <v>1.397314E-2</v>
      </c>
      <c r="I381" s="63">
        <f t="shared" si="332"/>
        <v>0</v>
      </c>
      <c r="J381" s="63">
        <f t="shared" si="332"/>
        <v>0.17043669</v>
      </c>
      <c r="K381" s="63">
        <f t="shared" si="332"/>
        <v>0.17043669</v>
      </c>
      <c r="L381" s="63">
        <f t="shared" si="332"/>
        <v>1.029587E-2</v>
      </c>
      <c r="M381" s="63">
        <f t="shared" si="332"/>
        <v>0</v>
      </c>
      <c r="N381" s="63">
        <f t="shared" si="332"/>
        <v>0.18073255999999999</v>
      </c>
      <c r="O381" s="63">
        <f t="shared" si="332"/>
        <v>0.18073255999999999</v>
      </c>
      <c r="P381" s="63">
        <f t="shared" si="332"/>
        <v>9.8734300000000007E-3</v>
      </c>
      <c r="Q381" s="63">
        <f t="shared" si="332"/>
        <v>0</v>
      </c>
      <c r="R381" s="63">
        <f t="shared" si="332"/>
        <v>0.19060599</v>
      </c>
      <c r="S381" s="49">
        <v>361</v>
      </c>
    </row>
    <row r="382" spans="1:19" ht="12.95" customHeight="1" x14ac:dyDescent="0.2">
      <c r="A382" s="22">
        <v>362</v>
      </c>
      <c r="B382" s="33" t="s">
        <v>162</v>
      </c>
      <c r="C382" s="8">
        <v>0.13548282</v>
      </c>
      <c r="D382" s="8">
        <v>2.098073E-2</v>
      </c>
      <c r="E382" s="8" t="s">
        <v>3</v>
      </c>
      <c r="F382" s="8">
        <v>0.15646355000000001</v>
      </c>
      <c r="G382" s="8">
        <v>0.15646355000000001</v>
      </c>
      <c r="H382" s="8">
        <v>1.397314E-2</v>
      </c>
      <c r="I382" s="8" t="s">
        <v>3</v>
      </c>
      <c r="J382" s="8">
        <v>0.17043669</v>
      </c>
      <c r="K382" s="8">
        <v>0.17043669</v>
      </c>
      <c r="L382" s="8">
        <v>1.029587E-2</v>
      </c>
      <c r="M382" s="8" t="s">
        <v>3</v>
      </c>
      <c r="N382" s="7">
        <v>0.18073255999999999</v>
      </c>
      <c r="O382" s="7">
        <v>0.18073255999999999</v>
      </c>
      <c r="P382" s="8">
        <v>9.8734300000000007E-3</v>
      </c>
      <c r="Q382" s="8" t="s">
        <v>3</v>
      </c>
      <c r="R382" s="8">
        <v>0.19060599</v>
      </c>
      <c r="S382" s="49">
        <v>362</v>
      </c>
    </row>
    <row r="383" spans="1:19" ht="12.95" customHeight="1" x14ac:dyDescent="0.2">
      <c r="A383" s="22">
        <v>363</v>
      </c>
      <c r="B383" s="33" t="s">
        <v>163</v>
      </c>
      <c r="C383" s="8" t="s">
        <v>3</v>
      </c>
      <c r="D383" s="8" t="s">
        <v>3</v>
      </c>
      <c r="E383" s="8" t="s">
        <v>3</v>
      </c>
      <c r="F383" s="8" t="s">
        <v>3</v>
      </c>
      <c r="G383" s="8" t="s">
        <v>3</v>
      </c>
      <c r="H383" s="8" t="s">
        <v>3</v>
      </c>
      <c r="I383" s="8" t="s">
        <v>3</v>
      </c>
      <c r="J383" s="8" t="s">
        <v>3</v>
      </c>
      <c r="K383" s="8" t="s">
        <v>3</v>
      </c>
      <c r="L383" s="8" t="s">
        <v>3</v>
      </c>
      <c r="M383" s="8" t="s">
        <v>3</v>
      </c>
      <c r="N383" s="8" t="s">
        <v>3</v>
      </c>
      <c r="O383" s="8" t="s">
        <v>3</v>
      </c>
      <c r="P383" s="8" t="s">
        <v>3</v>
      </c>
      <c r="Q383" s="8" t="s">
        <v>3</v>
      </c>
      <c r="R383" s="8" t="s">
        <v>3</v>
      </c>
      <c r="S383" s="49">
        <v>363</v>
      </c>
    </row>
    <row r="384" spans="1:19" ht="13.5" customHeight="1" x14ac:dyDescent="0.2">
      <c r="A384" s="22">
        <v>364</v>
      </c>
      <c r="B384" s="29" t="s">
        <v>164</v>
      </c>
      <c r="C384" s="63">
        <f t="shared" ref="C384:R384" si="333">SUM(C385,C386)</f>
        <v>0.13548282</v>
      </c>
      <c r="D384" s="64">
        <f t="shared" si="333"/>
        <v>2.098073E-2</v>
      </c>
      <c r="E384" s="63">
        <f t="shared" si="333"/>
        <v>0</v>
      </c>
      <c r="F384" s="63">
        <f t="shared" si="333"/>
        <v>0.15646355000000001</v>
      </c>
      <c r="G384" s="63">
        <f t="shared" si="333"/>
        <v>0.15646355000000001</v>
      </c>
      <c r="H384" s="63">
        <f t="shared" si="333"/>
        <v>1.397314E-2</v>
      </c>
      <c r="I384" s="63">
        <f t="shared" si="333"/>
        <v>0</v>
      </c>
      <c r="J384" s="63">
        <f t="shared" si="333"/>
        <v>0.17043669</v>
      </c>
      <c r="K384" s="63">
        <f t="shared" si="333"/>
        <v>0.17043669</v>
      </c>
      <c r="L384" s="63">
        <f t="shared" si="333"/>
        <v>1.029587E-2</v>
      </c>
      <c r="M384" s="63">
        <f t="shared" si="333"/>
        <v>-1.5612511283791264E-17</v>
      </c>
      <c r="N384" s="63">
        <f t="shared" si="333"/>
        <v>0.18073255999999999</v>
      </c>
      <c r="O384" s="63">
        <f t="shared" si="333"/>
        <v>0.18073255999999999</v>
      </c>
      <c r="P384" s="63">
        <f t="shared" si="333"/>
        <v>9.8734300000000007E-3</v>
      </c>
      <c r="Q384" s="63">
        <f t="shared" si="333"/>
        <v>1.5612511283791264E-17</v>
      </c>
      <c r="R384" s="63">
        <f t="shared" si="333"/>
        <v>0.19060599</v>
      </c>
      <c r="S384" s="49">
        <v>364</v>
      </c>
    </row>
    <row r="385" spans="1:19" ht="12.95" customHeight="1" x14ac:dyDescent="0.2">
      <c r="A385" s="22">
        <v>365</v>
      </c>
      <c r="B385" s="33" t="s">
        <v>165</v>
      </c>
      <c r="C385" s="8">
        <v>0.13548282</v>
      </c>
      <c r="D385" s="17">
        <v>2.098073E-2</v>
      </c>
      <c r="E385" s="63">
        <f t="shared" ref="E385" si="334">SUM(F385)-SUM(C385)-SUM(D385)</f>
        <v>0</v>
      </c>
      <c r="F385" s="8">
        <v>0.15646355000000001</v>
      </c>
      <c r="G385" s="8">
        <v>0.15646355000000001</v>
      </c>
      <c r="H385" s="17">
        <v>1.397314E-2</v>
      </c>
      <c r="I385" s="63">
        <f t="shared" ref="I385" si="335">SUM(J385)-SUM(G385)-SUM(H385)</f>
        <v>0</v>
      </c>
      <c r="J385" s="8">
        <v>0.17043669</v>
      </c>
      <c r="K385" s="8">
        <v>0.17043669</v>
      </c>
      <c r="L385" s="17">
        <v>1.029587E-2</v>
      </c>
      <c r="M385" s="63">
        <f t="shared" ref="M385" si="336">SUM(N385)-SUM(K385)-SUM(L385)</f>
        <v>-1.5612511283791264E-17</v>
      </c>
      <c r="N385" s="7">
        <v>0.18073255999999999</v>
      </c>
      <c r="O385" s="7">
        <v>0.18073255999999999</v>
      </c>
      <c r="P385" s="17">
        <v>9.8734300000000007E-3</v>
      </c>
      <c r="Q385" s="63">
        <f t="shared" ref="Q385" si="337">SUM(R385)-SUM(O385)-SUM(P385)</f>
        <v>1.5612511283791264E-17</v>
      </c>
      <c r="R385" s="8">
        <v>0.19060599</v>
      </c>
      <c r="S385" s="49">
        <v>365</v>
      </c>
    </row>
    <row r="386" spans="1:19" ht="12.95" customHeight="1" x14ac:dyDescent="0.2">
      <c r="A386" s="22">
        <v>366</v>
      </c>
      <c r="B386" s="33" t="s">
        <v>166</v>
      </c>
      <c r="C386" s="8" t="s">
        <v>3</v>
      </c>
      <c r="D386" s="8" t="s">
        <v>3</v>
      </c>
      <c r="E386" s="8" t="s">
        <v>3</v>
      </c>
      <c r="F386" s="8" t="s">
        <v>3</v>
      </c>
      <c r="G386" s="8" t="s">
        <v>3</v>
      </c>
      <c r="H386" s="8" t="s">
        <v>3</v>
      </c>
      <c r="I386" s="8" t="s">
        <v>3</v>
      </c>
      <c r="J386" s="8" t="s">
        <v>3</v>
      </c>
      <c r="K386" s="8" t="s">
        <v>3</v>
      </c>
      <c r="L386" s="8" t="s">
        <v>3</v>
      </c>
      <c r="M386" s="8" t="s">
        <v>3</v>
      </c>
      <c r="N386" s="8" t="s">
        <v>3</v>
      </c>
      <c r="O386" s="8" t="s">
        <v>3</v>
      </c>
      <c r="P386" s="8" t="s">
        <v>3</v>
      </c>
      <c r="Q386" s="8" t="s">
        <v>3</v>
      </c>
      <c r="R386" s="8" t="s">
        <v>3</v>
      </c>
      <c r="S386" s="49">
        <v>366</v>
      </c>
    </row>
    <row r="387" spans="1:19" ht="13.5" customHeight="1" x14ac:dyDescent="0.2">
      <c r="A387" s="22">
        <v>367</v>
      </c>
      <c r="B387" s="29" t="s">
        <v>167</v>
      </c>
      <c r="C387" s="63">
        <f t="shared" ref="C387:R387" si="338">SUM(C388,C389)</f>
        <v>791.46993945000031</v>
      </c>
      <c r="D387" s="63">
        <f t="shared" si="338"/>
        <v>-110.97521635000001</v>
      </c>
      <c r="E387" s="63">
        <f t="shared" si="338"/>
        <v>0</v>
      </c>
      <c r="F387" s="63">
        <f t="shared" si="338"/>
        <v>680.49472310000033</v>
      </c>
      <c r="G387" s="63">
        <f t="shared" si="338"/>
        <v>680.49472310000033</v>
      </c>
      <c r="H387" s="63">
        <f t="shared" si="338"/>
        <v>-65.950479619999996</v>
      </c>
      <c r="I387" s="63">
        <f t="shared" si="338"/>
        <v>0</v>
      </c>
      <c r="J387" s="63">
        <f t="shared" si="338"/>
        <v>614.54424348000043</v>
      </c>
      <c r="K387" s="63">
        <f t="shared" si="338"/>
        <v>614.54424348000043</v>
      </c>
      <c r="L387" s="63">
        <f t="shared" si="338"/>
        <v>-94.971724130000013</v>
      </c>
      <c r="M387" s="63">
        <f t="shared" si="338"/>
        <v>0</v>
      </c>
      <c r="N387" s="63">
        <f t="shared" si="338"/>
        <v>519.57251935000033</v>
      </c>
      <c r="O387" s="63">
        <f t="shared" si="338"/>
        <v>519.57251935000033</v>
      </c>
      <c r="P387" s="63">
        <f t="shared" si="338"/>
        <v>68.205010049999999</v>
      </c>
      <c r="Q387" s="63">
        <f t="shared" si="338"/>
        <v>0</v>
      </c>
      <c r="R387" s="63">
        <f t="shared" si="338"/>
        <v>587.77752940000039</v>
      </c>
      <c r="S387" s="49">
        <v>367</v>
      </c>
    </row>
    <row r="388" spans="1:19" ht="12.95" customHeight="1" x14ac:dyDescent="0.2">
      <c r="A388" s="22">
        <v>368</v>
      </c>
      <c r="B388" s="33" t="s">
        <v>168</v>
      </c>
      <c r="C388" s="7">
        <v>791.46993945000031</v>
      </c>
      <c r="D388" s="17">
        <v>-110.97521635000001</v>
      </c>
      <c r="E388" s="63">
        <f t="shared" ref="E388" si="339">SUM(F388)-SUM(C388)-SUM(D388)</f>
        <v>0</v>
      </c>
      <c r="F388" s="7">
        <v>680.49472310000033</v>
      </c>
      <c r="G388" s="7">
        <v>680.49472310000033</v>
      </c>
      <c r="H388" s="17">
        <v>-65.950479619999996</v>
      </c>
      <c r="I388" s="63">
        <f t="shared" ref="I388" si="340">SUM(J388)-SUM(G388)-SUM(H388)</f>
        <v>0</v>
      </c>
      <c r="J388" s="7">
        <v>614.54424348000043</v>
      </c>
      <c r="K388" s="7">
        <v>614.54424348000043</v>
      </c>
      <c r="L388" s="17">
        <v>-94.971724130000013</v>
      </c>
      <c r="M388" s="63">
        <f t="shared" ref="M388" si="341">SUM(N388)-SUM(K388)-SUM(L388)</f>
        <v>0</v>
      </c>
      <c r="N388" s="7">
        <v>519.57251935000033</v>
      </c>
      <c r="O388" s="7">
        <v>519.57251935000033</v>
      </c>
      <c r="P388" s="17">
        <v>68.205010049999999</v>
      </c>
      <c r="Q388" s="63">
        <f t="shared" ref="Q388" si="342">SUM(R388)-SUM(O388)-SUM(P388)</f>
        <v>0</v>
      </c>
      <c r="R388" s="7">
        <v>587.77752940000039</v>
      </c>
      <c r="S388" s="49">
        <v>368</v>
      </c>
    </row>
    <row r="389" spans="1:19" ht="12.95" customHeight="1" x14ac:dyDescent="0.2">
      <c r="A389" s="22">
        <v>369</v>
      </c>
      <c r="B389" s="33" t="s">
        <v>169</v>
      </c>
      <c r="C389" s="8" t="s">
        <v>3</v>
      </c>
      <c r="D389" s="8" t="s">
        <v>3</v>
      </c>
      <c r="E389" s="8" t="s">
        <v>3</v>
      </c>
      <c r="F389" s="8" t="s">
        <v>3</v>
      </c>
      <c r="G389" s="8" t="s">
        <v>3</v>
      </c>
      <c r="H389" s="8" t="s">
        <v>3</v>
      </c>
      <c r="I389" s="8" t="s">
        <v>3</v>
      </c>
      <c r="J389" s="8" t="s">
        <v>3</v>
      </c>
      <c r="K389" s="8" t="s">
        <v>3</v>
      </c>
      <c r="L389" s="8" t="s">
        <v>3</v>
      </c>
      <c r="M389" s="8" t="s">
        <v>3</v>
      </c>
      <c r="N389" s="8" t="s">
        <v>3</v>
      </c>
      <c r="O389" s="8" t="s">
        <v>3</v>
      </c>
      <c r="P389" s="8" t="s">
        <v>3</v>
      </c>
      <c r="Q389" s="8" t="s">
        <v>3</v>
      </c>
      <c r="R389" s="8" t="s">
        <v>3</v>
      </c>
      <c r="S389" s="49">
        <v>369</v>
      </c>
    </row>
    <row r="390" spans="1:19" ht="13.5" customHeight="1" x14ac:dyDescent="0.2">
      <c r="A390" s="22">
        <v>370</v>
      </c>
      <c r="B390" s="29" t="s">
        <v>170</v>
      </c>
      <c r="C390" s="63">
        <f t="shared" ref="C390:R390" si="343">SUM(C391,C392)</f>
        <v>70.741007629999999</v>
      </c>
      <c r="D390" s="63">
        <f t="shared" si="343"/>
        <v>-11.74882976</v>
      </c>
      <c r="E390" s="63">
        <f t="shared" si="343"/>
        <v>0</v>
      </c>
      <c r="F390" s="63">
        <f t="shared" si="343"/>
        <v>58.992177869999999</v>
      </c>
      <c r="G390" s="63">
        <f t="shared" si="343"/>
        <v>58.992177869999999</v>
      </c>
      <c r="H390" s="63">
        <f t="shared" si="343"/>
        <v>4.006806570000002</v>
      </c>
      <c r="I390" s="63">
        <f t="shared" si="343"/>
        <v>0</v>
      </c>
      <c r="J390" s="63">
        <f t="shared" si="343"/>
        <v>62.998984440000001</v>
      </c>
      <c r="K390" s="63">
        <f t="shared" si="343"/>
        <v>62.998984440000001</v>
      </c>
      <c r="L390" s="63">
        <f t="shared" si="343"/>
        <v>-4.3354584200000001</v>
      </c>
      <c r="M390" s="63">
        <f t="shared" si="343"/>
        <v>0</v>
      </c>
      <c r="N390" s="63">
        <f t="shared" si="343"/>
        <v>58.663526019999999</v>
      </c>
      <c r="O390" s="63">
        <f t="shared" si="343"/>
        <v>58.663526019999999</v>
      </c>
      <c r="P390" s="63">
        <f t="shared" si="343"/>
        <v>90.779217840000001</v>
      </c>
      <c r="Q390" s="63">
        <f t="shared" si="343"/>
        <v>0</v>
      </c>
      <c r="R390" s="63">
        <f t="shared" si="343"/>
        <v>149.44274386000006</v>
      </c>
      <c r="S390" s="49">
        <v>370</v>
      </c>
    </row>
    <row r="391" spans="1:19" ht="12.95" customHeight="1" x14ac:dyDescent="0.2">
      <c r="A391" s="22">
        <v>371</v>
      </c>
      <c r="B391" s="33" t="s">
        <v>171</v>
      </c>
      <c r="C391" s="7">
        <v>70.741007629999999</v>
      </c>
      <c r="D391" s="17">
        <v>-11.74882976</v>
      </c>
      <c r="E391" s="63">
        <f t="shared" ref="E391" si="344">SUM(F391)-SUM(C391)-SUM(D391)</f>
        <v>0</v>
      </c>
      <c r="F391" s="7">
        <v>58.992177869999999</v>
      </c>
      <c r="G391" s="7">
        <v>58.992177869999999</v>
      </c>
      <c r="H391" s="17">
        <v>4.006806570000002</v>
      </c>
      <c r="I391" s="63">
        <f t="shared" ref="I391" si="345">SUM(J391)-SUM(G391)-SUM(H391)</f>
        <v>0</v>
      </c>
      <c r="J391" s="7">
        <v>62.998984440000001</v>
      </c>
      <c r="K391" s="7">
        <v>62.998984440000001</v>
      </c>
      <c r="L391" s="17">
        <v>-4.3354584200000001</v>
      </c>
      <c r="M391" s="63">
        <f t="shared" ref="M391" si="346">SUM(N391)-SUM(K391)-SUM(L391)</f>
        <v>0</v>
      </c>
      <c r="N391" s="7">
        <v>58.663526019999999</v>
      </c>
      <c r="O391" s="7">
        <v>58.663526019999999</v>
      </c>
      <c r="P391" s="17">
        <v>90.779217840000001</v>
      </c>
      <c r="Q391" s="63">
        <f t="shared" ref="Q391" si="347">SUM(R391)-SUM(O391)-SUM(P391)</f>
        <v>0</v>
      </c>
      <c r="R391" s="7">
        <v>149.44274386000006</v>
      </c>
      <c r="S391" s="49">
        <v>371</v>
      </c>
    </row>
    <row r="392" spans="1:19" ht="12.95" customHeight="1" x14ac:dyDescent="0.2">
      <c r="A392" s="22">
        <v>372</v>
      </c>
      <c r="B392" s="33" t="s">
        <v>172</v>
      </c>
      <c r="C392" s="8" t="s">
        <v>3</v>
      </c>
      <c r="D392" s="8" t="s">
        <v>3</v>
      </c>
      <c r="E392" s="8" t="s">
        <v>3</v>
      </c>
      <c r="F392" s="8" t="s">
        <v>3</v>
      </c>
      <c r="G392" s="8" t="s">
        <v>3</v>
      </c>
      <c r="H392" s="8" t="s">
        <v>3</v>
      </c>
      <c r="I392" s="8" t="s">
        <v>3</v>
      </c>
      <c r="J392" s="8" t="s">
        <v>3</v>
      </c>
      <c r="K392" s="8" t="s">
        <v>3</v>
      </c>
      <c r="L392" s="8" t="s">
        <v>3</v>
      </c>
      <c r="M392" s="8" t="s">
        <v>3</v>
      </c>
      <c r="N392" s="8" t="s">
        <v>3</v>
      </c>
      <c r="O392" s="8" t="s">
        <v>3</v>
      </c>
      <c r="P392" s="8" t="s">
        <v>3</v>
      </c>
      <c r="Q392" s="8" t="s">
        <v>3</v>
      </c>
      <c r="R392" s="8" t="s">
        <v>3</v>
      </c>
      <c r="S392" s="49">
        <v>372</v>
      </c>
    </row>
    <row r="393" spans="1:19" ht="13.5" customHeight="1" x14ac:dyDescent="0.2">
      <c r="A393" s="22">
        <v>373</v>
      </c>
      <c r="B393" s="29" t="s">
        <v>173</v>
      </c>
      <c r="C393" s="63">
        <f t="shared" ref="C393:R393" si="348">SUM(C394,C395)</f>
        <v>2364.6396681700003</v>
      </c>
      <c r="D393" s="63">
        <f t="shared" si="348"/>
        <v>-26.587084009999998</v>
      </c>
      <c r="E393" s="63">
        <f t="shared" si="348"/>
        <v>-1.2789769243681803E-13</v>
      </c>
      <c r="F393" s="63">
        <f t="shared" si="348"/>
        <v>2338.0525841600002</v>
      </c>
      <c r="G393" s="63">
        <f t="shared" si="348"/>
        <v>2338.0525841600002</v>
      </c>
      <c r="H393" s="63">
        <f t="shared" si="348"/>
        <v>-43.368749710000003</v>
      </c>
      <c r="I393" s="63">
        <f t="shared" si="348"/>
        <v>0</v>
      </c>
      <c r="J393" s="63">
        <f t="shared" si="348"/>
        <v>2294.6838344500002</v>
      </c>
      <c r="K393" s="63">
        <f t="shared" si="348"/>
        <v>2294.6838344500002</v>
      </c>
      <c r="L393" s="63">
        <f t="shared" si="348"/>
        <v>99.834444120000001</v>
      </c>
      <c r="M393" s="63">
        <f t="shared" si="348"/>
        <v>1.7053025658242404E-13</v>
      </c>
      <c r="N393" s="63">
        <f t="shared" si="348"/>
        <v>2394.5182785700003</v>
      </c>
      <c r="O393" s="63">
        <f t="shared" si="348"/>
        <v>2394.5182785700003</v>
      </c>
      <c r="P393" s="63">
        <f t="shared" si="348"/>
        <v>-28.722427480000004</v>
      </c>
      <c r="Q393" s="63">
        <f t="shared" si="348"/>
        <v>-7.460698725481052E-14</v>
      </c>
      <c r="R393" s="63">
        <f t="shared" si="348"/>
        <v>2365.7958510900003</v>
      </c>
      <c r="S393" s="49">
        <v>373</v>
      </c>
    </row>
    <row r="394" spans="1:19" ht="12.95" customHeight="1" x14ac:dyDescent="0.2">
      <c r="A394" s="22">
        <v>374</v>
      </c>
      <c r="B394" s="33" t="s">
        <v>174</v>
      </c>
      <c r="C394" s="63">
        <f t="shared" ref="C394:R395" si="349">SUM(C397,C400)</f>
        <v>2364.6396681700003</v>
      </c>
      <c r="D394" s="63">
        <f t="shared" si="349"/>
        <v>-26.587084009999998</v>
      </c>
      <c r="E394" s="63">
        <f t="shared" si="349"/>
        <v>-1.2789769243681803E-13</v>
      </c>
      <c r="F394" s="63">
        <f t="shared" si="349"/>
        <v>2338.0525841600002</v>
      </c>
      <c r="G394" s="63">
        <f t="shared" si="349"/>
        <v>2338.0525841600002</v>
      </c>
      <c r="H394" s="63">
        <f t="shared" si="349"/>
        <v>-43.368749710000003</v>
      </c>
      <c r="I394" s="63">
        <f t="shared" si="349"/>
        <v>0</v>
      </c>
      <c r="J394" s="63">
        <f t="shared" si="349"/>
        <v>2294.6838344500002</v>
      </c>
      <c r="K394" s="63">
        <f t="shared" si="349"/>
        <v>2294.6838344500002</v>
      </c>
      <c r="L394" s="63">
        <f t="shared" si="349"/>
        <v>99.834444120000001</v>
      </c>
      <c r="M394" s="63">
        <f t="shared" si="349"/>
        <v>1.7053025658242404E-13</v>
      </c>
      <c r="N394" s="63">
        <f t="shared" si="349"/>
        <v>2394.5182785700003</v>
      </c>
      <c r="O394" s="63">
        <f t="shared" si="349"/>
        <v>2394.5182785700003</v>
      </c>
      <c r="P394" s="63">
        <f t="shared" si="349"/>
        <v>-28.722427480000004</v>
      </c>
      <c r="Q394" s="63">
        <f t="shared" si="349"/>
        <v>-7.460698725481052E-14</v>
      </c>
      <c r="R394" s="63">
        <f t="shared" si="349"/>
        <v>2365.7958510900003</v>
      </c>
      <c r="S394" s="49">
        <v>374</v>
      </c>
    </row>
    <row r="395" spans="1:19" ht="12.95" customHeight="1" x14ac:dyDescent="0.2">
      <c r="A395" s="22">
        <v>375</v>
      </c>
      <c r="B395" s="33" t="s">
        <v>175</v>
      </c>
      <c r="C395" s="63">
        <f t="shared" si="349"/>
        <v>0</v>
      </c>
      <c r="D395" s="63">
        <f t="shared" si="349"/>
        <v>0</v>
      </c>
      <c r="E395" s="63">
        <f t="shared" si="349"/>
        <v>0</v>
      </c>
      <c r="F395" s="63">
        <f t="shared" si="349"/>
        <v>0</v>
      </c>
      <c r="G395" s="63">
        <f t="shared" si="349"/>
        <v>0</v>
      </c>
      <c r="H395" s="63">
        <f t="shared" si="349"/>
        <v>0</v>
      </c>
      <c r="I395" s="63">
        <f t="shared" si="349"/>
        <v>0</v>
      </c>
      <c r="J395" s="63">
        <f t="shared" si="349"/>
        <v>0</v>
      </c>
      <c r="K395" s="63">
        <f t="shared" si="349"/>
        <v>0</v>
      </c>
      <c r="L395" s="63">
        <f t="shared" si="349"/>
        <v>0</v>
      </c>
      <c r="M395" s="63">
        <f t="shared" si="349"/>
        <v>0</v>
      </c>
      <c r="N395" s="63">
        <f t="shared" si="349"/>
        <v>0</v>
      </c>
      <c r="O395" s="63">
        <f t="shared" si="349"/>
        <v>0</v>
      </c>
      <c r="P395" s="63">
        <f t="shared" si="349"/>
        <v>0</v>
      </c>
      <c r="Q395" s="63">
        <f t="shared" si="349"/>
        <v>0</v>
      </c>
      <c r="R395" s="63">
        <f t="shared" si="349"/>
        <v>0</v>
      </c>
      <c r="S395" s="49">
        <v>375</v>
      </c>
    </row>
    <row r="396" spans="1:19" ht="12.95" customHeight="1" x14ac:dyDescent="0.2">
      <c r="A396" s="22">
        <v>376</v>
      </c>
      <c r="B396" s="26" t="s">
        <v>176</v>
      </c>
      <c r="C396" s="63">
        <f t="shared" ref="C396:R396" si="350">SUM(C397,C398)</f>
        <v>0</v>
      </c>
      <c r="D396" s="63">
        <f t="shared" si="350"/>
        <v>0</v>
      </c>
      <c r="E396" s="63">
        <f t="shared" si="350"/>
        <v>0</v>
      </c>
      <c r="F396" s="63">
        <f t="shared" si="350"/>
        <v>0</v>
      </c>
      <c r="G396" s="63">
        <f t="shared" si="350"/>
        <v>0</v>
      </c>
      <c r="H396" s="63">
        <f t="shared" si="350"/>
        <v>0</v>
      </c>
      <c r="I396" s="63">
        <f t="shared" si="350"/>
        <v>0</v>
      </c>
      <c r="J396" s="63">
        <f t="shared" si="350"/>
        <v>0</v>
      </c>
      <c r="K396" s="63">
        <f t="shared" si="350"/>
        <v>0</v>
      </c>
      <c r="L396" s="63">
        <f t="shared" si="350"/>
        <v>0</v>
      </c>
      <c r="M396" s="63">
        <f t="shared" si="350"/>
        <v>0</v>
      </c>
      <c r="N396" s="63">
        <f t="shared" si="350"/>
        <v>0</v>
      </c>
      <c r="O396" s="63">
        <f t="shared" si="350"/>
        <v>0</v>
      </c>
      <c r="P396" s="63">
        <f t="shared" si="350"/>
        <v>0</v>
      </c>
      <c r="Q396" s="63">
        <f t="shared" si="350"/>
        <v>0</v>
      </c>
      <c r="R396" s="63">
        <f t="shared" si="350"/>
        <v>0</v>
      </c>
      <c r="S396" s="49">
        <v>376</v>
      </c>
    </row>
    <row r="397" spans="1:19" ht="12.95" customHeight="1" x14ac:dyDescent="0.2">
      <c r="A397" s="22">
        <v>377</v>
      </c>
      <c r="B397" s="34" t="s">
        <v>177</v>
      </c>
      <c r="C397" s="8" t="s">
        <v>3</v>
      </c>
      <c r="D397" s="8" t="s">
        <v>3</v>
      </c>
      <c r="E397" s="8" t="s">
        <v>3</v>
      </c>
      <c r="F397" s="8" t="s">
        <v>3</v>
      </c>
      <c r="G397" s="8" t="s">
        <v>3</v>
      </c>
      <c r="H397" s="8" t="s">
        <v>3</v>
      </c>
      <c r="I397" s="8" t="s">
        <v>3</v>
      </c>
      <c r="J397" s="8" t="s">
        <v>3</v>
      </c>
      <c r="K397" s="8" t="s">
        <v>3</v>
      </c>
      <c r="L397" s="8" t="s">
        <v>3</v>
      </c>
      <c r="M397" s="8" t="s">
        <v>3</v>
      </c>
      <c r="N397" s="8" t="s">
        <v>3</v>
      </c>
      <c r="O397" s="8" t="s">
        <v>3</v>
      </c>
      <c r="P397" s="8" t="s">
        <v>3</v>
      </c>
      <c r="Q397" s="8" t="s">
        <v>3</v>
      </c>
      <c r="R397" s="8" t="s">
        <v>3</v>
      </c>
      <c r="S397" s="49">
        <v>377</v>
      </c>
    </row>
    <row r="398" spans="1:19" ht="12.95" customHeight="1" x14ac:dyDescent="0.2">
      <c r="A398" s="22">
        <v>378</v>
      </c>
      <c r="B398" s="34" t="s">
        <v>178</v>
      </c>
      <c r="C398" s="8" t="s">
        <v>3</v>
      </c>
      <c r="D398" s="8" t="s">
        <v>3</v>
      </c>
      <c r="E398" s="8" t="s">
        <v>3</v>
      </c>
      <c r="F398" s="8" t="s">
        <v>3</v>
      </c>
      <c r="G398" s="8" t="s">
        <v>3</v>
      </c>
      <c r="H398" s="8" t="s">
        <v>3</v>
      </c>
      <c r="I398" s="8" t="s">
        <v>3</v>
      </c>
      <c r="J398" s="8" t="s">
        <v>3</v>
      </c>
      <c r="K398" s="8" t="s">
        <v>3</v>
      </c>
      <c r="L398" s="8" t="s">
        <v>3</v>
      </c>
      <c r="M398" s="8" t="s">
        <v>3</v>
      </c>
      <c r="N398" s="8" t="s">
        <v>3</v>
      </c>
      <c r="O398" s="8" t="s">
        <v>3</v>
      </c>
      <c r="P398" s="8" t="s">
        <v>3</v>
      </c>
      <c r="Q398" s="8" t="s">
        <v>3</v>
      </c>
      <c r="R398" s="8" t="s">
        <v>3</v>
      </c>
      <c r="S398" s="49">
        <v>378</v>
      </c>
    </row>
    <row r="399" spans="1:19" ht="12.95" customHeight="1" x14ac:dyDescent="0.2">
      <c r="A399" s="22">
        <v>379</v>
      </c>
      <c r="B399" s="26" t="s">
        <v>179</v>
      </c>
      <c r="C399" s="63">
        <f t="shared" ref="C399:R399" si="351">SUM(C400,C401)</f>
        <v>2364.6396681700003</v>
      </c>
      <c r="D399" s="63">
        <f t="shared" si="351"/>
        <v>-26.587084009999998</v>
      </c>
      <c r="E399" s="63">
        <f t="shared" si="351"/>
        <v>-1.2789769243681803E-13</v>
      </c>
      <c r="F399" s="63">
        <f t="shared" si="351"/>
        <v>2338.0525841600002</v>
      </c>
      <c r="G399" s="63">
        <f t="shared" si="351"/>
        <v>2338.0525841600002</v>
      </c>
      <c r="H399" s="63">
        <f t="shared" si="351"/>
        <v>-43.368749710000003</v>
      </c>
      <c r="I399" s="63">
        <f t="shared" si="351"/>
        <v>0</v>
      </c>
      <c r="J399" s="63">
        <f t="shared" si="351"/>
        <v>2294.6838344500002</v>
      </c>
      <c r="K399" s="63">
        <f t="shared" si="351"/>
        <v>2294.6838344500002</v>
      </c>
      <c r="L399" s="63">
        <f t="shared" si="351"/>
        <v>99.834444120000001</v>
      </c>
      <c r="M399" s="63">
        <f t="shared" si="351"/>
        <v>1.7053025658242404E-13</v>
      </c>
      <c r="N399" s="63">
        <f t="shared" si="351"/>
        <v>2394.5182785700003</v>
      </c>
      <c r="O399" s="63">
        <f t="shared" si="351"/>
        <v>2394.5182785700003</v>
      </c>
      <c r="P399" s="63">
        <f t="shared" si="351"/>
        <v>-28.722427480000004</v>
      </c>
      <c r="Q399" s="63">
        <f t="shared" si="351"/>
        <v>-7.460698725481052E-14</v>
      </c>
      <c r="R399" s="63">
        <f t="shared" si="351"/>
        <v>2365.7958510900003</v>
      </c>
      <c r="S399" s="49">
        <v>379</v>
      </c>
    </row>
    <row r="400" spans="1:19" ht="12.95" customHeight="1" x14ac:dyDescent="0.2">
      <c r="A400" s="22">
        <v>380</v>
      </c>
      <c r="B400" s="34" t="s">
        <v>180</v>
      </c>
      <c r="C400" s="7">
        <v>2364.6396681700003</v>
      </c>
      <c r="D400" s="17">
        <v>-26.587084009999998</v>
      </c>
      <c r="E400" s="63">
        <f t="shared" ref="E400" si="352">SUM(F400)-SUM(C400)-SUM(D400)</f>
        <v>-1.2789769243681803E-13</v>
      </c>
      <c r="F400" s="7">
        <v>2338.0525841600002</v>
      </c>
      <c r="G400" s="7">
        <v>2338.0525841600002</v>
      </c>
      <c r="H400" s="17">
        <v>-43.368749710000003</v>
      </c>
      <c r="I400" s="63">
        <f t="shared" ref="I400" si="353">SUM(J400)-SUM(G400)-SUM(H400)</f>
        <v>0</v>
      </c>
      <c r="J400" s="7">
        <v>2294.6838344500002</v>
      </c>
      <c r="K400" s="7">
        <v>2294.6838344500002</v>
      </c>
      <c r="L400" s="17">
        <v>99.834444120000001</v>
      </c>
      <c r="M400" s="63">
        <f t="shared" ref="M400" si="354">SUM(N400)-SUM(K400)-SUM(L400)</f>
        <v>1.7053025658242404E-13</v>
      </c>
      <c r="N400" s="7">
        <v>2394.5182785700003</v>
      </c>
      <c r="O400" s="7">
        <v>2394.5182785700003</v>
      </c>
      <c r="P400" s="17">
        <v>-28.722427480000004</v>
      </c>
      <c r="Q400" s="63">
        <f t="shared" ref="Q400" si="355">SUM(R400)-SUM(O400)-SUM(P400)</f>
        <v>-7.460698725481052E-14</v>
      </c>
      <c r="R400" s="7">
        <v>2365.7958510900003</v>
      </c>
      <c r="S400" s="49">
        <v>380</v>
      </c>
    </row>
    <row r="401" spans="1:19" ht="12.95" customHeight="1" x14ac:dyDescent="0.2">
      <c r="A401" s="22">
        <v>381</v>
      </c>
      <c r="B401" s="34" t="s">
        <v>181</v>
      </c>
      <c r="C401" s="8" t="s">
        <v>3</v>
      </c>
      <c r="D401" s="8" t="s">
        <v>3</v>
      </c>
      <c r="E401" s="8" t="s">
        <v>3</v>
      </c>
      <c r="F401" s="8" t="s">
        <v>3</v>
      </c>
      <c r="G401" s="8" t="s">
        <v>3</v>
      </c>
      <c r="H401" s="8" t="s">
        <v>3</v>
      </c>
      <c r="I401" s="8" t="s">
        <v>3</v>
      </c>
      <c r="J401" s="8" t="s">
        <v>3</v>
      </c>
      <c r="K401" s="8" t="s">
        <v>3</v>
      </c>
      <c r="L401" s="8" t="s">
        <v>3</v>
      </c>
      <c r="M401" s="8" t="s">
        <v>3</v>
      </c>
      <c r="N401" s="8" t="s">
        <v>3</v>
      </c>
      <c r="O401" s="8" t="s">
        <v>3</v>
      </c>
      <c r="P401" s="8" t="s">
        <v>3</v>
      </c>
      <c r="Q401" s="8" t="s">
        <v>3</v>
      </c>
      <c r="R401" s="8" t="s">
        <v>3</v>
      </c>
      <c r="S401" s="49">
        <v>381</v>
      </c>
    </row>
    <row r="402" spans="1:19" ht="13.5" customHeight="1" x14ac:dyDescent="0.2">
      <c r="A402" s="22">
        <v>382</v>
      </c>
      <c r="B402" s="24" t="s">
        <v>205</v>
      </c>
      <c r="C402" s="7">
        <v>781.19078628</v>
      </c>
      <c r="D402" s="17">
        <v>0</v>
      </c>
      <c r="E402" s="63">
        <f t="shared" ref="E402" si="356">SUM(F402)-SUM(C402)-SUM(D402)</f>
        <v>-9.594716749999975</v>
      </c>
      <c r="F402" s="7">
        <v>771.59606953000002</v>
      </c>
      <c r="G402" s="7">
        <v>771.59606953000002</v>
      </c>
      <c r="H402" s="17">
        <v>0</v>
      </c>
      <c r="I402" s="63">
        <f t="shared" ref="I402" si="357">SUM(J402)-SUM(G402)-SUM(H402)</f>
        <v>-30.486528730000032</v>
      </c>
      <c r="J402" s="7">
        <v>741.10954079999999</v>
      </c>
      <c r="K402" s="7">
        <v>741.10954079999999</v>
      </c>
      <c r="L402" s="17">
        <v>0</v>
      </c>
      <c r="M402" s="63">
        <f t="shared" ref="M402" si="358">SUM(N402)-SUM(K402)-SUM(L402)</f>
        <v>-26.73571450999998</v>
      </c>
      <c r="N402" s="7">
        <v>714.37382629000001</v>
      </c>
      <c r="O402" s="7">
        <v>714.37382629000001</v>
      </c>
      <c r="P402" s="17">
        <v>0</v>
      </c>
      <c r="Q402" s="63">
        <f t="shared" ref="Q402" si="359">SUM(R402)-SUM(O402)-SUM(P402)</f>
        <v>28.443674549999969</v>
      </c>
      <c r="R402" s="7">
        <v>742.81750083999998</v>
      </c>
      <c r="S402" s="49">
        <v>382</v>
      </c>
    </row>
    <row r="403" spans="1:19" s="3" customFormat="1" ht="15.95" customHeight="1" x14ac:dyDescent="0.2">
      <c r="A403" s="22">
        <v>383</v>
      </c>
      <c r="B403" s="39" t="s">
        <v>206</v>
      </c>
      <c r="C403" s="65">
        <f t="shared" ref="C403:M403" si="360">SUM(C17)-SUM(C219)</f>
        <v>-64766.671500730008</v>
      </c>
      <c r="D403" s="65">
        <f t="shared" si="360"/>
        <v>-1846.1694728000002</v>
      </c>
      <c r="E403" s="65">
        <f t="shared" si="360"/>
        <v>207.0854125900166</v>
      </c>
      <c r="F403" s="65">
        <f t="shared" ref="F403:H403" si="361">SUM(F17)-SUM(F219)</f>
        <v>-66405.755560939957</v>
      </c>
      <c r="G403" s="65">
        <f t="shared" si="361"/>
        <v>-66405.755560939957</v>
      </c>
      <c r="H403" s="65">
        <f t="shared" si="361"/>
        <v>-856.65752962999932</v>
      </c>
      <c r="I403" s="65">
        <f t="shared" si="360"/>
        <v>195.63404236999753</v>
      </c>
      <c r="J403" s="65">
        <f t="shared" ref="J403:L403" si="362">SUM(J17)-SUM(J219)</f>
        <v>-67066.779048199998</v>
      </c>
      <c r="K403" s="65">
        <f t="shared" si="362"/>
        <v>-67066.779048199998</v>
      </c>
      <c r="L403" s="65">
        <f t="shared" si="362"/>
        <v>-3406.2897141799999</v>
      </c>
      <c r="M403" s="65">
        <f t="shared" si="360"/>
        <v>67.597355540001018</v>
      </c>
      <c r="N403" s="65">
        <f t="shared" ref="N403:R403" si="363">SUM(N17)-SUM(N219)</f>
        <v>-70405.471406839963</v>
      </c>
      <c r="O403" s="65">
        <f t="shared" si="363"/>
        <v>-70405.471406839963</v>
      </c>
      <c r="P403" s="65">
        <f t="shared" si="363"/>
        <v>-882.70741759999919</v>
      </c>
      <c r="Q403" s="65">
        <f t="shared" si="363"/>
        <v>730.92105919999631</v>
      </c>
      <c r="R403" s="65">
        <f t="shared" si="363"/>
        <v>-70557.257765239992</v>
      </c>
      <c r="S403" s="49">
        <v>383</v>
      </c>
    </row>
    <row r="404" spans="1:19" ht="6.2" customHeight="1" x14ac:dyDescent="0.2">
      <c r="A404" s="40"/>
      <c r="B404" s="41"/>
      <c r="C404" s="12"/>
      <c r="D404" s="13"/>
      <c r="E404" s="13"/>
      <c r="F404" s="12"/>
      <c r="G404" s="12"/>
      <c r="H404" s="13"/>
      <c r="I404" s="13"/>
      <c r="J404" s="12"/>
      <c r="K404" s="12"/>
      <c r="L404" s="13"/>
      <c r="M404" s="13"/>
      <c r="N404" s="12"/>
      <c r="O404" s="12"/>
      <c r="P404" s="13"/>
      <c r="Q404" s="13"/>
      <c r="R404" s="12"/>
      <c r="S404" s="50"/>
    </row>
    <row r="405" spans="1:19" ht="6.2" customHeight="1" x14ac:dyDescent="0.2">
      <c r="C405" s="14"/>
      <c r="D405" s="15"/>
      <c r="E405" s="15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</row>
    <row r="406" spans="1:19" ht="12.95" customHeight="1" x14ac:dyDescent="0.2">
      <c r="A406" s="16" t="s">
        <v>227</v>
      </c>
      <c r="B406" s="16"/>
      <c r="C406" s="9"/>
      <c r="D406" s="10"/>
      <c r="E406" s="10"/>
      <c r="F406" s="9"/>
      <c r="G406" s="9"/>
      <c r="H406" s="9"/>
      <c r="I406" s="9"/>
    </row>
    <row r="407" spans="1:19" ht="12.95" customHeight="1" x14ac:dyDescent="0.2">
      <c r="A407" s="2" t="s">
        <v>230</v>
      </c>
      <c r="B407" s="2"/>
      <c r="C407" s="9"/>
      <c r="D407" s="10"/>
      <c r="E407" s="10"/>
      <c r="F407" s="9"/>
      <c r="G407" s="9"/>
      <c r="H407" s="9"/>
      <c r="I407" s="9"/>
    </row>
    <row r="408" spans="1:19" ht="12.95" customHeight="1" x14ac:dyDescent="0.2">
      <c r="A408" s="57" t="s">
        <v>226</v>
      </c>
      <c r="B408" s="57"/>
      <c r="C408" s="9"/>
      <c r="D408" s="10"/>
      <c r="E408" s="10"/>
      <c r="F408" s="9"/>
      <c r="G408" s="9"/>
      <c r="H408" s="9"/>
      <c r="I408" s="9"/>
    </row>
    <row r="409" spans="1:19" ht="12.95" customHeight="1" x14ac:dyDescent="0.2">
      <c r="A409" s="2" t="s">
        <v>219</v>
      </c>
      <c r="B409" s="2"/>
      <c r="C409" s="9"/>
      <c r="D409" s="10"/>
      <c r="E409" s="10"/>
      <c r="F409" s="9"/>
      <c r="G409" s="9"/>
      <c r="H409" s="9"/>
      <c r="I409" s="9"/>
    </row>
    <row r="410" spans="1:19" ht="12.95" customHeight="1" x14ac:dyDescent="0.2">
      <c r="A410" s="2" t="s">
        <v>220</v>
      </c>
      <c r="B410" s="2"/>
      <c r="C410" s="9"/>
      <c r="D410" s="10"/>
      <c r="E410" s="10"/>
      <c r="F410" s="9"/>
      <c r="G410" s="9"/>
      <c r="H410" s="9"/>
      <c r="I410" s="9"/>
    </row>
    <row r="411" spans="1:19" ht="12.95" customHeight="1" x14ac:dyDescent="0.2">
      <c r="B411" s="2"/>
      <c r="C411" s="9"/>
      <c r="D411" s="10"/>
      <c r="E411" s="10"/>
      <c r="F411" s="9"/>
      <c r="G411" s="9"/>
      <c r="H411" s="10"/>
      <c r="I411" s="10"/>
    </row>
    <row r="412" spans="1:19" s="9" customFormat="1" ht="12.95" customHeight="1" x14ac:dyDescent="0.2">
      <c r="B412" s="1"/>
      <c r="D412" s="10"/>
      <c r="E412" s="10"/>
      <c r="H412" s="10"/>
      <c r="I412" s="10"/>
    </row>
    <row r="413" spans="1:19" s="9" customFormat="1" ht="12.95" customHeight="1" x14ac:dyDescent="0.2">
      <c r="B413" s="1"/>
      <c r="D413" s="10"/>
      <c r="E413" s="10"/>
      <c r="H413" s="10"/>
      <c r="I413" s="10"/>
    </row>
    <row r="414" spans="1:19" s="9" customFormat="1" ht="12.95" customHeight="1" x14ac:dyDescent="0.2">
      <c r="B414" s="1"/>
      <c r="D414" s="10"/>
      <c r="E414" s="10"/>
      <c r="H414" s="10"/>
      <c r="I414" s="10"/>
    </row>
    <row r="415" spans="1:19" s="9" customFormat="1" ht="12.95" customHeight="1" x14ac:dyDescent="0.2">
      <c r="B415" s="1"/>
      <c r="D415" s="10"/>
      <c r="E415" s="10"/>
      <c r="H415" s="10"/>
      <c r="I415" s="10"/>
    </row>
    <row r="416" spans="1:19" s="9" customFormat="1" ht="12.95" customHeight="1" x14ac:dyDescent="0.2">
      <c r="B416" s="1"/>
      <c r="D416" s="10"/>
      <c r="E416" s="10"/>
      <c r="H416" s="10"/>
      <c r="I416" s="10"/>
    </row>
    <row r="417" spans="2:9" s="9" customFormat="1" ht="12.95" customHeight="1" x14ac:dyDescent="0.2">
      <c r="B417" s="1"/>
      <c r="D417" s="10"/>
      <c r="E417" s="10"/>
      <c r="H417" s="10"/>
      <c r="I417" s="10"/>
    </row>
    <row r="418" spans="2:9" s="9" customFormat="1" ht="12.95" customHeight="1" x14ac:dyDescent="0.2">
      <c r="B418" s="1"/>
      <c r="D418" s="10"/>
      <c r="E418" s="10"/>
      <c r="H418" s="10"/>
      <c r="I418" s="10"/>
    </row>
    <row r="419" spans="2:9" s="9" customFormat="1" ht="12.95" customHeight="1" x14ac:dyDescent="0.2">
      <c r="B419" s="1"/>
      <c r="D419" s="10"/>
      <c r="E419" s="10"/>
      <c r="H419" s="10"/>
      <c r="I419" s="10"/>
    </row>
    <row r="420" spans="2:9" s="9" customFormat="1" ht="12.95" customHeight="1" x14ac:dyDescent="0.2">
      <c r="B420" s="1"/>
      <c r="D420" s="10"/>
      <c r="E420" s="10"/>
      <c r="H420" s="10"/>
      <c r="I420" s="10"/>
    </row>
    <row r="421" spans="2:9" s="9" customFormat="1" ht="12.95" customHeight="1" x14ac:dyDescent="0.2">
      <c r="B421" s="1"/>
      <c r="D421" s="10"/>
      <c r="E421" s="10"/>
      <c r="H421" s="10"/>
      <c r="I421" s="10"/>
    </row>
    <row r="422" spans="2:9" s="9" customFormat="1" ht="12.95" customHeight="1" x14ac:dyDescent="0.2">
      <c r="B422" s="1"/>
      <c r="D422" s="10"/>
      <c r="E422" s="10"/>
      <c r="H422" s="10"/>
      <c r="I422" s="10"/>
    </row>
    <row r="423" spans="2:9" s="9" customFormat="1" ht="12.95" customHeight="1" x14ac:dyDescent="0.2">
      <c r="B423" s="1"/>
      <c r="D423" s="10"/>
      <c r="E423" s="10"/>
      <c r="H423" s="10"/>
      <c r="I423" s="10"/>
    </row>
    <row r="424" spans="2:9" s="9" customFormat="1" ht="12.95" customHeight="1" x14ac:dyDescent="0.2">
      <c r="B424" s="1"/>
      <c r="D424" s="10"/>
      <c r="E424" s="10"/>
      <c r="H424" s="10"/>
      <c r="I424" s="10"/>
    </row>
    <row r="425" spans="2:9" s="9" customFormat="1" ht="12.95" customHeight="1" x14ac:dyDescent="0.2">
      <c r="B425" s="1"/>
      <c r="D425" s="10"/>
      <c r="E425" s="10"/>
      <c r="H425" s="10"/>
      <c r="I425" s="10"/>
    </row>
    <row r="426" spans="2:9" s="9" customFormat="1" ht="12.95" customHeight="1" x14ac:dyDescent="0.2">
      <c r="B426" s="1"/>
    </row>
    <row r="427" spans="2:9" s="9" customFormat="1" ht="12.95" customHeight="1" x14ac:dyDescent="0.2">
      <c r="B427" s="1"/>
    </row>
    <row r="428" spans="2:9" s="9" customFormat="1" ht="12.95" customHeight="1" x14ac:dyDescent="0.2">
      <c r="B428" s="1"/>
    </row>
    <row r="429" spans="2:9" s="9" customFormat="1" ht="12.95" customHeight="1" x14ac:dyDescent="0.2">
      <c r="B429" s="1"/>
    </row>
    <row r="430" spans="2:9" s="9" customFormat="1" ht="12.95" customHeight="1" x14ac:dyDescent="0.2">
      <c r="B430" s="1"/>
    </row>
    <row r="431" spans="2:9" s="9" customFormat="1" ht="12.95" customHeight="1" x14ac:dyDescent="0.2">
      <c r="B431" s="1"/>
    </row>
    <row r="432" spans="2:9" s="9" customFormat="1" ht="12.95" customHeight="1" x14ac:dyDescent="0.2">
      <c r="B432" s="1"/>
    </row>
    <row r="433" spans="2:2" s="9" customFormat="1" ht="12.95" customHeight="1" x14ac:dyDescent="0.2">
      <c r="B433" s="1"/>
    </row>
    <row r="434" spans="2:2" s="9" customFormat="1" ht="12.95" customHeight="1" x14ac:dyDescent="0.2">
      <c r="B434" s="1"/>
    </row>
    <row r="435" spans="2:2" s="9" customFormat="1" ht="12.95" customHeight="1" x14ac:dyDescent="0.2">
      <c r="B435" s="1"/>
    </row>
    <row r="436" spans="2:2" s="9" customFormat="1" ht="12.95" customHeight="1" x14ac:dyDescent="0.2">
      <c r="B436" s="1"/>
    </row>
    <row r="437" spans="2:2" s="9" customFormat="1" ht="12.95" customHeight="1" x14ac:dyDescent="0.2">
      <c r="B437" s="1"/>
    </row>
    <row r="438" spans="2:2" s="9" customFormat="1" ht="12.95" customHeight="1" x14ac:dyDescent="0.2">
      <c r="B438" s="1"/>
    </row>
    <row r="439" spans="2:2" s="9" customFormat="1" ht="12.95" customHeight="1" x14ac:dyDescent="0.2">
      <c r="B439" s="1"/>
    </row>
    <row r="440" spans="2:2" s="9" customFormat="1" ht="12.95" customHeight="1" x14ac:dyDescent="0.2">
      <c r="B440" s="1"/>
    </row>
    <row r="441" spans="2:2" s="9" customFormat="1" ht="12.95" customHeight="1" x14ac:dyDescent="0.2">
      <c r="B441" s="1"/>
    </row>
    <row r="442" spans="2:2" s="9" customFormat="1" ht="12.95" customHeight="1" x14ac:dyDescent="0.2">
      <c r="B442" s="1"/>
    </row>
    <row r="443" spans="2:2" s="9" customFormat="1" ht="12.95" customHeight="1" x14ac:dyDescent="0.2">
      <c r="B443" s="1"/>
    </row>
    <row r="444" spans="2:2" s="9" customFormat="1" ht="12.95" customHeight="1" x14ac:dyDescent="0.2">
      <c r="B444" s="1"/>
    </row>
    <row r="445" spans="2:2" s="9" customFormat="1" ht="12.95" customHeight="1" x14ac:dyDescent="0.2">
      <c r="B445" s="1"/>
    </row>
    <row r="446" spans="2:2" s="9" customFormat="1" ht="12.95" customHeight="1" x14ac:dyDescent="0.2">
      <c r="B446" s="1"/>
    </row>
    <row r="447" spans="2:2" s="9" customFormat="1" ht="12.95" customHeight="1" x14ac:dyDescent="0.2">
      <c r="B447" s="1"/>
    </row>
    <row r="448" spans="2:2" s="9" customFormat="1" ht="12.95" customHeight="1" x14ac:dyDescent="0.2">
      <c r="B448" s="1"/>
    </row>
    <row r="449" spans="2:2" s="9" customFormat="1" ht="12.95" customHeight="1" x14ac:dyDescent="0.2">
      <c r="B449" s="1"/>
    </row>
  </sheetData>
  <mergeCells count="34">
    <mergeCell ref="A1:F1"/>
    <mergeCell ref="G1:S1"/>
    <mergeCell ref="A2:F2"/>
    <mergeCell ref="G2:S2"/>
    <mergeCell ref="A3:F3"/>
    <mergeCell ref="G3:S3"/>
    <mergeCell ref="C8:F8"/>
    <mergeCell ref="G8:R8"/>
    <mergeCell ref="C9:F9"/>
    <mergeCell ref="G9:R9"/>
    <mergeCell ref="C10:F10"/>
    <mergeCell ref="G10:R10"/>
    <mergeCell ref="C11:F11"/>
    <mergeCell ref="G11:R11"/>
    <mergeCell ref="C12:C15"/>
    <mergeCell ref="D12:E12"/>
    <mergeCell ref="F12:F15"/>
    <mergeCell ref="G12:G15"/>
    <mergeCell ref="H12:I12"/>
    <mergeCell ref="J12:J15"/>
    <mergeCell ref="K12:K15"/>
    <mergeCell ref="L12:M12"/>
    <mergeCell ref="R12:R15"/>
    <mergeCell ref="D13:D15"/>
    <mergeCell ref="E13:E15"/>
    <mergeCell ref="H13:H15"/>
    <mergeCell ref="I13:I15"/>
    <mergeCell ref="L13:L15"/>
    <mergeCell ref="M13:M15"/>
    <mergeCell ref="P13:P15"/>
    <mergeCell ref="Q13:Q15"/>
    <mergeCell ref="N12:N15"/>
    <mergeCell ref="O12:O15"/>
    <mergeCell ref="P12:Q12"/>
  </mergeCells>
  <printOptions horizontalCentered="1"/>
  <pageMargins left="0.74803149606299213" right="0.74803149606299213" top="0.98425196850393704" bottom="0.98425196850393704" header="0.31496062992125984" footer="0.31496062992125984"/>
  <pageSetup scale="6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2023-06-30T18:59:44Z</cp:lastPrinted>
  <dcterms:created xsi:type="dcterms:W3CDTF">2018-11-21T20:09:16Z</dcterms:created>
  <dcterms:modified xsi:type="dcterms:W3CDTF">2023-06-30T19:00:11Z</dcterms:modified>
</cp:coreProperties>
</file>